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995" tabRatio="413" activeTab="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<sst xmlns="http://schemas.openxmlformats.org/spreadsheetml/2006/main" count="870" uniqueCount="236">
  <si>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</si>
  <si>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</si>
  <si>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</si>
  <si>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</si>
  <si>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</si>
  <si>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</si>
  <si>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</si>
  <si>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</si>
  <si>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</si>
  <si>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</si>
  <si>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</si>
  <si>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</si>
  <si>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</si>
  <si>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</si>
  <si>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</si>
  <si>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</si>
  <si>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</si>
  <si>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</si>
  <si>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</si>
  <si>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</si>
  <si>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</si>
  <si>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</si>
  <si>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</si>
  <si>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</si>
  <si>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</si>
  <si>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</si>
  <si>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</si>
  <si>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</si>
  <si>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</si>
  <si>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</si>
  <si>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</si>
  <si>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</si>
  <si>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</si>
  <si>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</si>
  <si>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</si>
  <si>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</si>
  <si>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</si>
  <si>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</si>
  <si>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</si>
  <si>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</si>
  <si>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</si>
  <si>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</si>
  <si>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</si>
  <si>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</si>
  <si>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</si>
  <si>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</si>
  <si>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</si>
  <si>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</si>
  <si>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</si>
  <si>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</si>
  <si>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</si>
  <si>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</si>
  <si>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</si>
  <si>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</si>
  <si>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</si>
  <si>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</si>
  <si>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</si>
  <si>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</si>
  <si>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</si>
  <si>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</si>
  <si>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</si>
  <si>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</si>
  <si>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</si>
  <si>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</si>
  <si>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</si>
  <si>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</si>
  <si>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</si>
  <si>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</si>
  <si>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</si>
  <si>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</si>
  <si>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</si>
  <si>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</si>
  <si>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</si>
  <si>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</si>
  <si>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</si>
  <si>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</si>
  <si>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</si>
  <si>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</si>
  <si>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</si>
  <si>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</si>
  <si>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</si>
  <si>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</si>
  <si>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</si>
  <si>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</si>
  <si>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</si>
  <si>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</si>
  <si>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</si>
  <si>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</si>
  <si>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</si>
  <si>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</si>
  <si>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</si>
  <si>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</si>
  <si>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</si>
  <si>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</si>
  <si>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</si>
  <si>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</si>
  <si>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</si>
  <si>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</si>
  <si>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</si>
  <si>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</si>
  <si>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</si>
  <si>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</si>
  <si>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</si>
  <si>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</si>
  <si>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</si>
  <si>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</si>
  <si>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</si>
  <si>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</si>
  <si>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</si>
  <si>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</si>
  <si>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</si>
  <si>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</si>
  <si>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</si>
  <si>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</si>
  <si>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</si>
  <si>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</si>
  <si>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</si>
  <si>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</si>
  <si>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</si>
  <si>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</si>
  <si>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</si>
  <si>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</si>
  <si>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</si>
  <si>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</si>
  <si>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</si>
  <si>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</t>
  </si>
  <si>
    <t>Максимальный балл</t>
  </si>
  <si>
    <t>&gt;75%</t>
  </si>
  <si>
    <t>&gt;50%</t>
  </si>
  <si>
    <t>&gt;25%</t>
  </si>
  <si>
    <t>&gt;0%</t>
  </si>
  <si>
    <t>Всего</t>
  </si>
  <si>
    <t>% выполнения заданий</t>
  </si>
  <si>
    <t>Code</t>
  </si>
  <si>
    <t>лицей №1'</t>
  </si>
  <si>
    <t>Всего:</t>
  </si>
  <si>
    <t>Змушко Дмитрий Васильевич</t>
  </si>
  <si>
    <t>Мамичева</t>
  </si>
  <si>
    <t>Арина</t>
  </si>
  <si>
    <t>Вадимовна</t>
  </si>
  <si>
    <t>Романенко</t>
  </si>
  <si>
    <t>Карина</t>
  </si>
  <si>
    <t>Евгеньевна</t>
  </si>
  <si>
    <t>Балясова</t>
  </si>
  <si>
    <t>Ксения</t>
  </si>
  <si>
    <t>Анатольевна</t>
  </si>
  <si>
    <t>Гумбина</t>
  </si>
  <si>
    <t>Анна</t>
  </si>
  <si>
    <t>Павловна</t>
  </si>
  <si>
    <t>Петрухина</t>
  </si>
  <si>
    <t>Виктория</t>
  </si>
  <si>
    <t>Владимировна</t>
  </si>
  <si>
    <t>Тиханович</t>
  </si>
  <si>
    <t>Игоревна</t>
  </si>
  <si>
    <t>Шаяхметова</t>
  </si>
  <si>
    <t>Эльнара</t>
  </si>
  <si>
    <t>Динаровна</t>
  </si>
  <si>
    <t>Бузлакова</t>
  </si>
  <si>
    <t>Валерия</t>
  </si>
  <si>
    <t>Андреевна</t>
  </si>
  <si>
    <t>Дешкович</t>
  </si>
  <si>
    <t>Екатерина</t>
  </si>
  <si>
    <t>Егорова</t>
  </si>
  <si>
    <t>Дарья</t>
  </si>
  <si>
    <t>Васильевна</t>
  </si>
  <si>
    <t>Макарчук</t>
  </si>
  <si>
    <t>Сергеевна</t>
  </si>
  <si>
    <t>Мусаева</t>
  </si>
  <si>
    <t>Елизавета</t>
  </si>
  <si>
    <t>Дамировна</t>
  </si>
  <si>
    <t>Дегтерева</t>
  </si>
  <si>
    <t>Александровна</t>
  </si>
  <si>
    <t>Кокоулина</t>
  </si>
  <si>
    <t>Корсакова</t>
  </si>
  <si>
    <t>Политик</t>
  </si>
  <si>
    <t>Юлия</t>
  </si>
  <si>
    <t>Викторовна</t>
  </si>
  <si>
    <t>Супрунова</t>
  </si>
  <si>
    <t>Мария</t>
  </si>
  <si>
    <t>Асеева</t>
  </si>
  <si>
    <t>Максимовна</t>
  </si>
  <si>
    <t>Вершинина</t>
  </si>
  <si>
    <t>Ирина</t>
  </si>
  <si>
    <t>Давиденко</t>
  </si>
  <si>
    <t>Владислава</t>
  </si>
  <si>
    <t>Витальевна</t>
  </si>
  <si>
    <t>Французенко</t>
  </si>
  <si>
    <t>Светлана</t>
  </si>
  <si>
    <t>Валерьевна</t>
  </si>
  <si>
    <t>Шевелева</t>
  </si>
  <si>
    <t>Юрьевна</t>
  </si>
  <si>
    <t>Александра</t>
  </si>
  <si>
    <t>Пьянникова</t>
  </si>
  <si>
    <t>Анастасия</t>
  </si>
  <si>
    <t>Мерзлякова</t>
  </si>
  <si>
    <t>Константиновна</t>
  </si>
  <si>
    <t>Елена</t>
  </si>
  <si>
    <t>Усачева</t>
  </si>
  <si>
    <t>Туровская</t>
  </si>
  <si>
    <t>Николаевна</t>
  </si>
  <si>
    <t>Наталья</t>
  </si>
  <si>
    <t>Артюшкина</t>
  </si>
  <si>
    <t>Романовна</t>
  </si>
  <si>
    <t>Адаменко</t>
  </si>
  <si>
    <t>Кристина</t>
  </si>
  <si>
    <t>Абрашина</t>
  </si>
  <si>
    <t>Подгорная</t>
  </si>
  <si>
    <t>Владиславовна</t>
  </si>
  <si>
    <t>Сердюкова</t>
  </si>
  <si>
    <t>Казакевич</t>
  </si>
  <si>
    <t>Алина</t>
  </si>
  <si>
    <t>Калякина</t>
  </si>
  <si>
    <t>Диана</t>
  </si>
  <si>
    <t>Дмитриевна</t>
  </si>
  <si>
    <t>Пшенникова</t>
  </si>
  <si>
    <t>Новоселова</t>
  </si>
  <si>
    <t>Орешонок</t>
  </si>
  <si>
    <t>Махрова</t>
  </si>
  <si>
    <t>Алена</t>
  </si>
  <si>
    <t>Мацкевич</t>
  </si>
  <si>
    <t>Моисейченко</t>
  </si>
  <si>
    <t>Бельцева</t>
  </si>
  <si>
    <t>Бобарень</t>
  </si>
  <si>
    <t>Гарченко</t>
  </si>
  <si>
    <t>Засеева</t>
  </si>
  <si>
    <t>Вячеславовна</t>
  </si>
  <si>
    <t>Позднякова</t>
  </si>
  <si>
    <t>Виолетта</t>
  </si>
  <si>
    <t>Шалютова</t>
  </si>
  <si>
    <t>Татьяна</t>
  </si>
  <si>
    <t>Тугушева</t>
  </si>
  <si>
    <t>Герасименко</t>
  </si>
  <si>
    <t>да</t>
  </si>
  <si>
    <t>итоговый балл</t>
  </si>
  <si>
    <t>Степанец Евгений Анатольевич</t>
  </si>
  <si>
    <t>Стародуб Инна Марьяновна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</si>
</sst>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8" fillId="0" borderId="0" xfId="43" applyAlignment="1" applyProtection="1">
      <alignment/>
      <protection/>
    </xf>
    <xf numFmtId="0" fontId="0" fillId="24" borderId="17" xfId="0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9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 quotePrefix="1">
      <alignment horizontal="left"/>
    </xf>
    <xf numFmtId="0" fontId="24" fillId="0" borderId="17" xfId="0" applyFont="1" applyBorder="1" applyAlignment="1">
      <alignment vertical="center"/>
    </xf>
    <xf numFmtId="14" fontId="0" fillId="0" borderId="17" xfId="33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9" fontId="0" fillId="0" borderId="0" xfId="59" applyNumberFormat="1" applyFont="1" applyFill="1" applyAlignment="1">
      <alignment/>
    </xf>
    <xf numFmtId="0" fontId="0" fillId="0" borderId="17" xfId="0" applyNumberFormat="1" applyFont="1" applyBorder="1" applyAlignment="1">
      <alignment horizontal="left"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0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21" sqref="F21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101</v>
      </c>
      <c r="D2" t="s">
        <v>126</v>
      </c>
      <c r="F2" s="39">
        <v>100</v>
      </c>
    </row>
    <row r="3" spans="2:3" ht="15">
      <c r="B3" s="1" t="s">
        <v>8</v>
      </c>
      <c r="C3" s="17">
        <v>43031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136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34</v>
      </c>
      <c r="O7" s="34">
        <v>66</v>
      </c>
      <c r="P7" s="10">
        <v>100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107</v>
      </c>
      <c r="O8" s="20" t="s">
        <v>26</v>
      </c>
      <c r="P8" s="20" t="s">
        <v>233</v>
      </c>
      <c r="Q8" s="20" t="s">
        <v>108</v>
      </c>
      <c r="R8" s="30" t="s">
        <v>109</v>
      </c>
      <c r="S8" s="30" t="s">
        <v>109</v>
      </c>
      <c r="T8" s="40"/>
      <c r="U8" s="40"/>
    </row>
    <row r="9" spans="1:21" ht="14.25">
      <c r="A9" s="23">
        <v>1</v>
      </c>
      <c r="B9" s="44" t="s">
        <v>231</v>
      </c>
      <c r="C9" s="44" t="s">
        <v>200</v>
      </c>
      <c r="D9" s="44" t="s">
        <v>171</v>
      </c>
      <c r="E9" s="44" t="s">
        <v>14</v>
      </c>
      <c r="F9" s="45">
        <v>36851</v>
      </c>
      <c r="G9" s="25"/>
      <c r="H9" s="23" t="s">
        <v>15</v>
      </c>
      <c r="I9" s="23" t="s">
        <v>79</v>
      </c>
      <c r="J9" s="43" t="s">
        <v>134</v>
      </c>
      <c r="K9" s="23">
        <v>11</v>
      </c>
      <c r="L9" s="23"/>
      <c r="M9" s="23" t="s">
        <v>9</v>
      </c>
      <c r="N9" s="32">
        <v>32</v>
      </c>
      <c r="O9" s="32">
        <v>66</v>
      </c>
      <c r="P9" s="23">
        <v>98</v>
      </c>
      <c r="Q9" s="23" t="s">
        <v>15</v>
      </c>
      <c r="R9" t="s">
        <v>136</v>
      </c>
      <c r="S9" s="24"/>
      <c r="T9" s="41"/>
      <c r="U9" s="42"/>
    </row>
    <row r="10" spans="1:21" ht="14.25">
      <c r="A10" s="23">
        <v>2</v>
      </c>
      <c r="B10" s="44" t="s">
        <v>221</v>
      </c>
      <c r="C10" s="44" t="s">
        <v>158</v>
      </c>
      <c r="D10" s="44" t="s">
        <v>190</v>
      </c>
      <c r="E10" s="44" t="s">
        <v>14</v>
      </c>
      <c r="F10" s="45">
        <v>36937</v>
      </c>
      <c r="G10" s="25"/>
      <c r="H10" s="23" t="s">
        <v>15</v>
      </c>
      <c r="I10" s="23" t="s">
        <v>79</v>
      </c>
      <c r="J10" s="43" t="s">
        <v>134</v>
      </c>
      <c r="K10" s="23">
        <v>11</v>
      </c>
      <c r="L10" s="23"/>
      <c r="M10" s="23" t="s">
        <v>10</v>
      </c>
      <c r="N10" s="32">
        <v>34</v>
      </c>
      <c r="O10" s="32">
        <v>63</v>
      </c>
      <c r="P10" s="23">
        <v>97</v>
      </c>
      <c r="Q10" s="23" t="s">
        <v>232</v>
      </c>
      <c r="R10" t="s">
        <v>136</v>
      </c>
      <c r="S10" s="24"/>
      <c r="T10" s="41"/>
      <c r="U10" s="42"/>
    </row>
    <row r="11" spans="1:21" ht="14.25">
      <c r="A11" s="23">
        <v>3</v>
      </c>
      <c r="B11" s="44" t="s">
        <v>230</v>
      </c>
      <c r="C11" s="44" t="s">
        <v>193</v>
      </c>
      <c r="D11" s="44" t="s">
        <v>139</v>
      </c>
      <c r="E11" s="44" t="s">
        <v>14</v>
      </c>
      <c r="F11" s="45">
        <v>36826</v>
      </c>
      <c r="G11" s="25"/>
      <c r="H11" s="23" t="s">
        <v>15</v>
      </c>
      <c r="I11" s="23" t="s">
        <v>79</v>
      </c>
      <c r="J11" s="43" t="s">
        <v>134</v>
      </c>
      <c r="K11" s="23">
        <v>11</v>
      </c>
      <c r="L11" s="23"/>
      <c r="M11" s="23" t="s">
        <v>10</v>
      </c>
      <c r="N11" s="32">
        <v>33</v>
      </c>
      <c r="O11" s="32">
        <v>64</v>
      </c>
      <c r="P11" s="23">
        <v>97</v>
      </c>
      <c r="Q11" s="23" t="s">
        <v>15</v>
      </c>
      <c r="R11" t="s">
        <v>136</v>
      </c>
      <c r="S11" s="24"/>
      <c r="T11" s="41"/>
      <c r="U11" s="42"/>
    </row>
    <row r="12" spans="1:21" ht="14.25">
      <c r="A12" s="23">
        <v>4</v>
      </c>
      <c r="B12" s="44" t="s">
        <v>222</v>
      </c>
      <c r="C12" s="44" t="s">
        <v>168</v>
      </c>
      <c r="D12" s="44" t="s">
        <v>151</v>
      </c>
      <c r="E12" s="44" t="s">
        <v>14</v>
      </c>
      <c r="F12" s="45">
        <v>36724</v>
      </c>
      <c r="G12" s="25"/>
      <c r="H12" s="23" t="s">
        <v>15</v>
      </c>
      <c r="I12" s="23" t="s">
        <v>79</v>
      </c>
      <c r="J12" s="43" t="s">
        <v>134</v>
      </c>
      <c r="K12" s="23">
        <v>11</v>
      </c>
      <c r="L12" s="23"/>
      <c r="M12" s="23"/>
      <c r="N12" s="32">
        <v>31</v>
      </c>
      <c r="O12" s="32">
        <v>58</v>
      </c>
      <c r="P12" s="23">
        <v>89</v>
      </c>
      <c r="Q12" s="23" t="s">
        <v>15</v>
      </c>
      <c r="R12" t="s">
        <v>136</v>
      </c>
      <c r="S12" s="24"/>
      <c r="T12" s="41"/>
      <c r="U12" s="42"/>
    </row>
    <row r="13" spans="1:21" ht="14.25">
      <c r="A13" s="23">
        <v>5</v>
      </c>
      <c r="B13" s="44" t="s">
        <v>223</v>
      </c>
      <c r="C13" s="44" t="s">
        <v>193</v>
      </c>
      <c r="D13" s="44" t="s">
        <v>202</v>
      </c>
      <c r="E13" s="44" t="s">
        <v>14</v>
      </c>
      <c r="F13" s="45">
        <v>36795</v>
      </c>
      <c r="G13" s="25"/>
      <c r="H13" s="23" t="s">
        <v>15</v>
      </c>
      <c r="I13" s="23" t="s">
        <v>79</v>
      </c>
      <c r="J13" s="43" t="s">
        <v>134</v>
      </c>
      <c r="K13" s="23">
        <v>11</v>
      </c>
      <c r="L13" s="23"/>
      <c r="M13" s="23"/>
      <c r="N13" s="32">
        <v>30</v>
      </c>
      <c r="O13" s="32">
        <v>55</v>
      </c>
      <c r="P13" s="23">
        <v>85</v>
      </c>
      <c r="Q13" s="23" t="s">
        <v>15</v>
      </c>
      <c r="R13" t="s">
        <v>136</v>
      </c>
      <c r="S13" s="24"/>
      <c r="T13" s="41"/>
      <c r="U13" s="42"/>
    </row>
    <row r="14" spans="1:21" ht="14.25">
      <c r="A14" s="23">
        <v>6</v>
      </c>
      <c r="B14" s="44" t="s">
        <v>224</v>
      </c>
      <c r="C14" s="44" t="s">
        <v>175</v>
      </c>
      <c r="D14" s="44" t="s">
        <v>225</v>
      </c>
      <c r="E14" s="44" t="s">
        <v>14</v>
      </c>
      <c r="F14" s="45">
        <v>36815</v>
      </c>
      <c r="G14" s="25"/>
      <c r="H14" s="23" t="s">
        <v>15</v>
      </c>
      <c r="I14" s="23" t="s">
        <v>79</v>
      </c>
      <c r="J14" s="43" t="s">
        <v>134</v>
      </c>
      <c r="K14" s="23">
        <v>11</v>
      </c>
      <c r="L14" s="23"/>
      <c r="M14" s="23"/>
      <c r="N14" s="32">
        <v>29</v>
      </c>
      <c r="O14" s="32">
        <v>56</v>
      </c>
      <c r="P14" s="23">
        <v>85</v>
      </c>
      <c r="Q14" s="23" t="s">
        <v>15</v>
      </c>
      <c r="R14" t="s">
        <v>136</v>
      </c>
      <c r="S14" s="24"/>
      <c r="T14" s="41"/>
      <c r="U14" s="42"/>
    </row>
    <row r="15" spans="1:21" ht="14.25">
      <c r="A15" s="23">
        <v>7</v>
      </c>
      <c r="B15" s="44" t="s">
        <v>228</v>
      </c>
      <c r="C15" s="44" t="s">
        <v>229</v>
      </c>
      <c r="D15" s="44" t="s">
        <v>142</v>
      </c>
      <c r="E15" s="44" t="s">
        <v>14</v>
      </c>
      <c r="F15" s="45">
        <v>36562</v>
      </c>
      <c r="G15" s="25"/>
      <c r="H15" s="23" t="s">
        <v>15</v>
      </c>
      <c r="I15" s="23" t="s">
        <v>79</v>
      </c>
      <c r="J15" s="43" t="s">
        <v>134</v>
      </c>
      <c r="K15" s="23">
        <v>11</v>
      </c>
      <c r="L15" s="23"/>
      <c r="M15" s="23"/>
      <c r="N15" s="32">
        <v>28</v>
      </c>
      <c r="O15" s="32">
        <v>57</v>
      </c>
      <c r="P15" s="23">
        <v>85</v>
      </c>
      <c r="Q15" s="23" t="s">
        <v>15</v>
      </c>
      <c r="R15" t="s">
        <v>136</v>
      </c>
      <c r="S15" s="24"/>
      <c r="T15" s="41"/>
      <c r="U15" s="42"/>
    </row>
    <row r="16" spans="1:21" ht="14.25">
      <c r="A16" s="23">
        <v>8</v>
      </c>
      <c r="B16" s="44" t="s">
        <v>226</v>
      </c>
      <c r="C16" s="44" t="s">
        <v>227</v>
      </c>
      <c r="D16" s="44" t="s">
        <v>148</v>
      </c>
      <c r="E16" s="44" t="s">
        <v>14</v>
      </c>
      <c r="F16" s="45">
        <v>36657</v>
      </c>
      <c r="G16" s="25"/>
      <c r="H16" s="23" t="s">
        <v>15</v>
      </c>
      <c r="I16" s="23" t="s">
        <v>79</v>
      </c>
      <c r="J16" s="43" t="s">
        <v>134</v>
      </c>
      <c r="K16" s="23">
        <v>11</v>
      </c>
      <c r="L16" s="23"/>
      <c r="M16" s="23"/>
      <c r="N16" s="32">
        <v>27</v>
      </c>
      <c r="O16" s="32">
        <v>53</v>
      </c>
      <c r="P16" s="23">
        <v>80</v>
      </c>
      <c r="Q16" s="23" t="s">
        <v>15</v>
      </c>
      <c r="R16" t="s">
        <v>136</v>
      </c>
      <c r="S16" s="24"/>
      <c r="T16" s="41"/>
      <c r="U16" s="42"/>
    </row>
    <row r="17" spans="1:21" ht="14.25">
      <c r="A17" s="23"/>
      <c r="B17" s="44"/>
      <c r="C17" s="44"/>
      <c r="D17" s="44"/>
      <c r="E17" s="44"/>
      <c r="F17" s="45"/>
      <c r="G17" s="46"/>
      <c r="H17" s="23"/>
      <c r="I17" s="23"/>
      <c r="J17" s="43"/>
      <c r="K17" s="23"/>
      <c r="L17" s="23"/>
      <c r="M17" s="23"/>
      <c r="N17" s="32"/>
      <c r="O17" s="32"/>
      <c r="P17" s="23"/>
      <c r="Q17" s="23"/>
      <c r="R17"/>
      <c r="S17" s="24"/>
      <c r="T17" s="41"/>
      <c r="U17" s="42"/>
    </row>
    <row r="18" spans="1:21" ht="14.25">
      <c r="A18" s="23"/>
      <c r="B18" s="44"/>
      <c r="C18" s="44"/>
      <c r="D18" s="44"/>
      <c r="E18" s="44"/>
      <c r="F18" s="45"/>
      <c r="G18" s="25"/>
      <c r="H18" s="23"/>
      <c r="I18" s="23"/>
      <c r="J18" s="43"/>
      <c r="K18" s="23"/>
      <c r="L18" s="23"/>
      <c r="M18" s="23"/>
      <c r="N18" s="32"/>
      <c r="O18" s="32"/>
      <c r="P18" s="23"/>
      <c r="Q18" s="23"/>
      <c r="R18"/>
      <c r="S18" s="24"/>
      <c r="T18" s="41"/>
      <c r="U18" s="42"/>
    </row>
    <row r="19" spans="1:21" ht="14.25">
      <c r="A19" s="23"/>
      <c r="B19" s="44"/>
      <c r="C19" s="44"/>
      <c r="D19" s="44"/>
      <c r="E19" s="44"/>
      <c r="F19" s="45"/>
      <c r="G19" s="25"/>
      <c r="H19" s="23"/>
      <c r="I19" s="23"/>
      <c r="J19" s="43"/>
      <c r="K19" s="23"/>
      <c r="L19" s="23"/>
      <c r="M19" s="23"/>
      <c r="N19" s="32"/>
      <c r="O19" s="32"/>
      <c r="P19" s="23"/>
      <c r="Q19" s="23"/>
      <c r="R19"/>
      <c r="S19" s="24"/>
      <c r="T19" s="41"/>
      <c r="U19" s="42"/>
    </row>
    <row r="20" spans="4:21" ht="14.25">
      <c r="D20" s="44"/>
      <c r="E20" s="44"/>
      <c r="F20" s="45"/>
      <c r="G20" s="25"/>
      <c r="H20" s="23"/>
      <c r="I20" s="23"/>
      <c r="J20" s="43"/>
      <c r="K20" s="23"/>
      <c r="L20" s="23"/>
      <c r="M20" s="23"/>
      <c r="N20" s="32"/>
      <c r="O20" s="32"/>
      <c r="P20" s="23"/>
      <c r="Q20" s="23"/>
      <c r="R20"/>
      <c r="S20" s="24"/>
      <c r="T20" s="41"/>
      <c r="U20" s="42"/>
    </row>
    <row r="21" spans="4:21" ht="14.25">
      <c r="D21" s="44"/>
      <c r="E21" s="44"/>
      <c r="F21" s="45"/>
      <c r="G21" s="25"/>
      <c r="H21" s="23"/>
      <c r="I21" s="23"/>
      <c r="J21" s="43"/>
      <c r="K21" s="23"/>
      <c r="L21" s="23"/>
      <c r="M21" s="23"/>
      <c r="N21" s="32"/>
      <c r="O21" s="32"/>
      <c r="P21" s="23"/>
      <c r="Q21" s="23"/>
      <c r="R21"/>
      <c r="S21" s="24"/>
      <c r="T21" s="41"/>
      <c r="U21" s="42"/>
    </row>
    <row r="22" spans="4:21" ht="14.25">
      <c r="D22" s="44"/>
      <c r="E22" s="44"/>
      <c r="F22" s="45"/>
      <c r="G22" s="25"/>
      <c r="H22" s="23"/>
      <c r="I22" s="23"/>
      <c r="J22" s="43"/>
      <c r="K22" s="23"/>
      <c r="L22" s="23"/>
      <c r="M22" s="23"/>
      <c r="N22" s="32"/>
      <c r="O22" s="32"/>
      <c r="P22" s="23"/>
      <c r="Q22" s="23"/>
      <c r="R22"/>
      <c r="S22" s="24"/>
      <c r="T22" s="41"/>
      <c r="U22" s="42"/>
    </row>
    <row r="23" spans="4:21" ht="14.25">
      <c r="D23" s="44"/>
      <c r="E23" s="44"/>
      <c r="F23" s="45"/>
      <c r="G23" s="25"/>
      <c r="H23" s="23"/>
      <c r="I23" s="23"/>
      <c r="J23" s="43"/>
      <c r="K23" s="23"/>
      <c r="L23" s="23"/>
      <c r="M23" s="23"/>
      <c r="N23" s="32"/>
      <c r="O23" s="32"/>
      <c r="P23" s="23"/>
      <c r="Q23" s="23"/>
      <c r="R23"/>
      <c r="S23" s="24"/>
      <c r="T23" s="41"/>
      <c r="U23" s="42"/>
    </row>
    <row r="24" spans="4:21" ht="14.25">
      <c r="D24" s="44"/>
      <c r="E24" s="44"/>
      <c r="F24" s="45"/>
      <c r="G24" s="25"/>
      <c r="H24" s="23"/>
      <c r="I24" s="23"/>
      <c r="J24" s="43"/>
      <c r="K24" s="23"/>
      <c r="L24" s="23"/>
      <c r="M24" s="23"/>
      <c r="N24" s="32"/>
      <c r="O24" s="32"/>
      <c r="P24" s="23"/>
      <c r="Q24" s="23"/>
      <c r="R24"/>
      <c r="S24" s="24"/>
      <c r="T24" s="41"/>
      <c r="U24" s="42"/>
    </row>
    <row r="25" spans="1:21" ht="14.25">
      <c r="A25" s="23"/>
      <c r="B25" s="44"/>
      <c r="C25" s="44"/>
      <c r="D25" s="44"/>
      <c r="E25" s="44"/>
      <c r="F25" s="45"/>
      <c r="G25" s="25"/>
      <c r="H25" s="23"/>
      <c r="I25" s="23"/>
      <c r="J25" s="43"/>
      <c r="K25" s="23"/>
      <c r="L25" s="23"/>
      <c r="M25" s="23"/>
      <c r="N25" s="32"/>
      <c r="O25" s="32"/>
      <c r="P25" s="23"/>
      <c r="Q25" s="23"/>
      <c r="R25"/>
      <c r="S25" s="24"/>
      <c r="T25" s="41"/>
      <c r="U25" s="42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4:19" ht="12.75"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4:19" ht="12.75"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4:19" ht="12.75"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40">
      <formula1>sex</formula1>
    </dataValidation>
    <dataValidation type="list" allowBlank="1" showInputMessage="1" showErrorMessage="1" sqref="H9:H1340">
      <formula1>rf</formula1>
    </dataValidation>
    <dataValidation type="list" allowBlank="1" showInputMessage="1" showErrorMessage="1" sqref="K9:K1340">
      <formula1>t_class</formula1>
    </dataValidation>
    <dataValidation type="list" allowBlank="1" showInputMessage="1" showErrorMessage="1" sqref="I9:I1340">
      <formula1>municipal</formula1>
    </dataValidation>
    <dataValidation type="list" allowBlank="1" showInputMessage="1" showErrorMessage="1" sqref="M9:M1340">
      <formula1>type</formula1>
    </dataValidation>
    <dataValidation type="list" allowBlank="1" showInputMessage="1" showErrorMessage="1" sqref="P9:Q1340">
      <formula1>work</formula1>
    </dataValidation>
    <dataValidation type="list" allowBlank="1" showInputMessage="1" showErrorMessage="1" sqref="G9:G1340">
      <formula1>ovz</formula1>
    </dataValidation>
    <dataValidation type="list" allowBlank="1" showInputMessage="1" showErrorMessage="1" sqref="L9:L1340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40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101</v>
      </c>
      <c r="D2" t="s">
        <v>126</v>
      </c>
      <c r="F2" s="39">
        <v>100</v>
      </c>
    </row>
    <row r="3" spans="2:3" ht="15">
      <c r="B3" s="1" t="s">
        <v>8</v>
      </c>
      <c r="C3" s="17">
        <v>43031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136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34</v>
      </c>
      <c r="O7" s="34">
        <v>66</v>
      </c>
      <c r="P7" s="10">
        <v>100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107</v>
      </c>
      <c r="O8" s="20" t="s">
        <v>26</v>
      </c>
      <c r="P8" s="20" t="s">
        <v>233</v>
      </c>
      <c r="Q8" s="20" t="s">
        <v>108</v>
      </c>
      <c r="R8" s="30" t="s">
        <v>109</v>
      </c>
      <c r="S8" s="30" t="s">
        <v>109</v>
      </c>
      <c r="T8" s="40"/>
      <c r="U8" s="40"/>
    </row>
    <row r="9" spans="1:21" ht="14.25">
      <c r="A9" s="23">
        <v>1</v>
      </c>
      <c r="B9" s="44" t="s">
        <v>217</v>
      </c>
      <c r="C9" s="44" t="s">
        <v>218</v>
      </c>
      <c r="D9" s="44" t="s">
        <v>145</v>
      </c>
      <c r="E9" s="44" t="s">
        <v>14</v>
      </c>
      <c r="F9" s="45">
        <v>37051</v>
      </c>
      <c r="G9" s="25"/>
      <c r="H9" s="23" t="s">
        <v>15</v>
      </c>
      <c r="I9" s="23" t="s">
        <v>79</v>
      </c>
      <c r="J9" s="43" t="s">
        <v>134</v>
      </c>
      <c r="K9" s="23">
        <v>10</v>
      </c>
      <c r="L9" s="23"/>
      <c r="M9" s="23" t="s">
        <v>9</v>
      </c>
      <c r="N9" s="32">
        <v>32</v>
      </c>
      <c r="O9" s="32">
        <v>66</v>
      </c>
      <c r="P9" s="23">
        <v>98</v>
      </c>
      <c r="Q9" s="23" t="s">
        <v>15</v>
      </c>
      <c r="R9" s="24" t="s">
        <v>136</v>
      </c>
      <c r="S9" s="24"/>
      <c r="T9" s="41"/>
      <c r="U9" s="42"/>
    </row>
    <row r="10" spans="1:21" ht="14.25">
      <c r="A10" s="23">
        <v>2</v>
      </c>
      <c r="B10" s="44" t="s">
        <v>216</v>
      </c>
      <c r="C10" s="44" t="s">
        <v>168</v>
      </c>
      <c r="D10" s="44" t="s">
        <v>159</v>
      </c>
      <c r="E10" s="44" t="s">
        <v>14</v>
      </c>
      <c r="F10" s="45">
        <v>37116</v>
      </c>
      <c r="G10" s="25"/>
      <c r="H10" s="23" t="s">
        <v>15</v>
      </c>
      <c r="I10" s="23" t="s">
        <v>79</v>
      </c>
      <c r="J10" s="43" t="s">
        <v>134</v>
      </c>
      <c r="K10" s="23">
        <v>10</v>
      </c>
      <c r="L10" s="23"/>
      <c r="M10" s="23" t="s">
        <v>10</v>
      </c>
      <c r="N10" s="32">
        <v>34</v>
      </c>
      <c r="O10" s="32">
        <v>63</v>
      </c>
      <c r="P10" s="23">
        <v>97</v>
      </c>
      <c r="Q10" s="23" t="s">
        <v>15</v>
      </c>
      <c r="R10" s="24" t="s">
        <v>136</v>
      </c>
      <c r="S10" s="24"/>
      <c r="T10" s="41"/>
      <c r="U10" s="42"/>
    </row>
    <row r="11" spans="1:21" ht="14.25">
      <c r="A11" s="23">
        <v>3</v>
      </c>
      <c r="B11" s="44" t="s">
        <v>215</v>
      </c>
      <c r="C11" s="44" t="s">
        <v>200</v>
      </c>
      <c r="D11" s="44" t="s">
        <v>190</v>
      </c>
      <c r="E11" s="44" t="s">
        <v>14</v>
      </c>
      <c r="F11" s="45">
        <v>36918</v>
      </c>
      <c r="G11" s="25"/>
      <c r="H11" s="23" t="s">
        <v>15</v>
      </c>
      <c r="I11" s="23" t="s">
        <v>79</v>
      </c>
      <c r="J11" s="43" t="s">
        <v>134</v>
      </c>
      <c r="K11" s="23">
        <v>10</v>
      </c>
      <c r="L11" s="23"/>
      <c r="M11" s="23" t="s">
        <v>10</v>
      </c>
      <c r="N11" s="32">
        <v>33</v>
      </c>
      <c r="O11" s="32">
        <v>63</v>
      </c>
      <c r="P11" s="23">
        <v>96</v>
      </c>
      <c r="Q11" s="23" t="s">
        <v>15</v>
      </c>
      <c r="R11" s="24" t="s">
        <v>136</v>
      </c>
      <c r="S11" s="24"/>
      <c r="T11" s="41"/>
      <c r="U11" s="42"/>
    </row>
    <row r="12" spans="1:21" ht="14.25">
      <c r="A12" s="23">
        <v>4</v>
      </c>
      <c r="B12" s="44" t="s">
        <v>220</v>
      </c>
      <c r="C12" s="44" t="s">
        <v>161</v>
      </c>
      <c r="D12" s="44" t="s">
        <v>166</v>
      </c>
      <c r="E12" s="44" t="s">
        <v>14</v>
      </c>
      <c r="F12" s="45">
        <v>37078</v>
      </c>
      <c r="G12" s="25"/>
      <c r="H12" s="23" t="s">
        <v>15</v>
      </c>
      <c r="I12" s="23" t="s">
        <v>79</v>
      </c>
      <c r="J12" s="43" t="s">
        <v>134</v>
      </c>
      <c r="K12" s="23">
        <v>10</v>
      </c>
      <c r="L12" s="23"/>
      <c r="M12" s="23"/>
      <c r="N12" s="32">
        <v>31</v>
      </c>
      <c r="O12" s="32">
        <v>60</v>
      </c>
      <c r="P12" s="23">
        <v>91</v>
      </c>
      <c r="Q12" s="23" t="s">
        <v>15</v>
      </c>
      <c r="R12" s="24" t="s">
        <v>136</v>
      </c>
      <c r="S12" s="24"/>
      <c r="T12" s="41"/>
      <c r="U12" s="42"/>
    </row>
    <row r="13" spans="1:21" ht="14.25">
      <c r="A13" s="23">
        <v>5</v>
      </c>
      <c r="B13" s="44" t="s">
        <v>219</v>
      </c>
      <c r="C13" s="44" t="s">
        <v>161</v>
      </c>
      <c r="D13" s="44" t="s">
        <v>171</v>
      </c>
      <c r="E13" s="44" t="s">
        <v>14</v>
      </c>
      <c r="F13" s="45">
        <v>36998</v>
      </c>
      <c r="G13" s="25"/>
      <c r="H13" s="23" t="s">
        <v>15</v>
      </c>
      <c r="I13" s="23" t="s">
        <v>79</v>
      </c>
      <c r="J13" s="43" t="s">
        <v>134</v>
      </c>
      <c r="K13" s="23">
        <v>10</v>
      </c>
      <c r="L13" s="23"/>
      <c r="M13" s="23"/>
      <c r="N13" s="32">
        <v>30</v>
      </c>
      <c r="O13" s="32">
        <v>58</v>
      </c>
      <c r="P13" s="23">
        <v>88</v>
      </c>
      <c r="Q13" s="23" t="s">
        <v>15</v>
      </c>
      <c r="R13" s="24" t="s">
        <v>136</v>
      </c>
      <c r="S13" s="24"/>
      <c r="T13" s="41"/>
      <c r="U13" s="42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4:19" ht="12.75"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4:19" ht="12.75"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4:19" ht="12.75"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4:19" ht="12.75"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4:19" ht="12.75"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4:19" ht="12.75"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4:19" ht="12.75"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4:19" ht="12.75"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4:19" ht="12.75"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4:19" ht="12.75"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60">
      <formula1>specklass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E9:E136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1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101</v>
      </c>
      <c r="D2" t="s">
        <v>126</v>
      </c>
      <c r="F2" s="39">
        <v>100</v>
      </c>
    </row>
    <row r="3" spans="2:3" ht="15">
      <c r="B3" s="1" t="s">
        <v>8</v>
      </c>
      <c r="C3" s="17">
        <v>43031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136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34</v>
      </c>
      <c r="O7" s="34">
        <v>66</v>
      </c>
      <c r="P7" s="10">
        <v>100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107</v>
      </c>
      <c r="O8" s="20" t="s">
        <v>26</v>
      </c>
      <c r="P8" s="20" t="s">
        <v>233</v>
      </c>
      <c r="Q8" s="20" t="s">
        <v>108</v>
      </c>
      <c r="R8" s="30" t="s">
        <v>109</v>
      </c>
      <c r="S8" s="30" t="s">
        <v>109</v>
      </c>
      <c r="T8" s="40"/>
      <c r="U8" s="40"/>
    </row>
    <row r="9" spans="1:21" ht="14.25">
      <c r="A9" s="23">
        <v>1</v>
      </c>
      <c r="B9" s="44" t="s">
        <v>211</v>
      </c>
      <c r="C9" s="44" t="s">
        <v>212</v>
      </c>
      <c r="D9" s="44" t="s">
        <v>213</v>
      </c>
      <c r="E9" s="44" t="s">
        <v>14</v>
      </c>
      <c r="F9" s="45">
        <v>37481</v>
      </c>
      <c r="G9" s="25"/>
      <c r="H9" s="23" t="s">
        <v>15</v>
      </c>
      <c r="I9" s="23" t="s">
        <v>79</v>
      </c>
      <c r="J9" s="43" t="s">
        <v>134</v>
      </c>
      <c r="K9" s="23">
        <v>9</v>
      </c>
      <c r="L9" s="23"/>
      <c r="M9" s="23" t="s">
        <v>9</v>
      </c>
      <c r="N9" s="32">
        <v>34</v>
      </c>
      <c r="O9" s="32">
        <v>65</v>
      </c>
      <c r="P9" s="23">
        <v>99</v>
      </c>
      <c r="Q9" s="23" t="s">
        <v>15</v>
      </c>
      <c r="R9" t="s">
        <v>234</v>
      </c>
      <c r="S9" s="24"/>
      <c r="T9" s="41"/>
      <c r="U9" s="42"/>
    </row>
    <row r="10" spans="1:21" ht="14.25">
      <c r="A10" s="23">
        <v>2</v>
      </c>
      <c r="B10" s="44" t="s">
        <v>206</v>
      </c>
      <c r="C10" s="44" t="s">
        <v>163</v>
      </c>
      <c r="D10" s="44" t="s">
        <v>207</v>
      </c>
      <c r="E10" s="44" t="s">
        <v>14</v>
      </c>
      <c r="F10" s="45">
        <v>37460</v>
      </c>
      <c r="G10" s="25"/>
      <c r="H10" s="23" t="s">
        <v>15</v>
      </c>
      <c r="I10" s="23" t="s">
        <v>79</v>
      </c>
      <c r="J10" s="43" t="s">
        <v>134</v>
      </c>
      <c r="K10" s="23">
        <v>9</v>
      </c>
      <c r="L10" s="23"/>
      <c r="M10" s="23" t="s">
        <v>10</v>
      </c>
      <c r="N10" s="32">
        <v>33</v>
      </c>
      <c r="O10" s="32">
        <v>64</v>
      </c>
      <c r="P10" s="23">
        <v>97</v>
      </c>
      <c r="Q10" s="23" t="s">
        <v>15</v>
      </c>
      <c r="R10" t="s">
        <v>234</v>
      </c>
      <c r="S10" s="24"/>
      <c r="T10" s="41"/>
      <c r="U10" s="42"/>
    </row>
    <row r="11" spans="1:21" ht="14.25">
      <c r="A11" s="23">
        <v>3</v>
      </c>
      <c r="B11" s="44" t="s">
        <v>208</v>
      </c>
      <c r="C11" s="44" t="s">
        <v>138</v>
      </c>
      <c r="D11" s="44" t="s">
        <v>148</v>
      </c>
      <c r="E11" s="44" t="s">
        <v>14</v>
      </c>
      <c r="F11" s="45">
        <v>37367</v>
      </c>
      <c r="G11" s="25"/>
      <c r="H11" s="23" t="s">
        <v>15</v>
      </c>
      <c r="I11" s="23" t="s">
        <v>79</v>
      </c>
      <c r="J11" s="43" t="s">
        <v>134</v>
      </c>
      <c r="K11" s="23">
        <v>9</v>
      </c>
      <c r="L11" s="23"/>
      <c r="M11" s="23" t="s">
        <v>10</v>
      </c>
      <c r="N11" s="32">
        <v>32</v>
      </c>
      <c r="O11" s="32">
        <v>63</v>
      </c>
      <c r="P11" s="23">
        <v>95</v>
      </c>
      <c r="Q11" s="23" t="s">
        <v>15</v>
      </c>
      <c r="R11" t="s">
        <v>234</v>
      </c>
      <c r="S11" s="24"/>
      <c r="T11" s="41"/>
      <c r="U11" s="42"/>
    </row>
    <row r="12" spans="1:21" ht="14.25">
      <c r="A12" s="23">
        <v>4</v>
      </c>
      <c r="B12" s="44" t="s">
        <v>214</v>
      </c>
      <c r="C12" s="44" t="s">
        <v>210</v>
      </c>
      <c r="D12" s="44" t="s">
        <v>151</v>
      </c>
      <c r="E12" s="44" t="s">
        <v>14</v>
      </c>
      <c r="F12" s="45">
        <v>37513</v>
      </c>
      <c r="G12" s="25"/>
      <c r="H12" s="23" t="s">
        <v>15</v>
      </c>
      <c r="I12" s="23" t="s">
        <v>79</v>
      </c>
      <c r="J12" s="43" t="s">
        <v>134</v>
      </c>
      <c r="K12" s="23">
        <v>9</v>
      </c>
      <c r="L12" s="23"/>
      <c r="M12" s="23"/>
      <c r="N12" s="32">
        <v>31</v>
      </c>
      <c r="O12" s="32">
        <v>59</v>
      </c>
      <c r="P12" s="23">
        <v>90</v>
      </c>
      <c r="Q12" s="23" t="s">
        <v>15</v>
      </c>
      <c r="R12" t="s">
        <v>234</v>
      </c>
      <c r="S12" s="24"/>
      <c r="T12" s="41"/>
      <c r="U12" s="42"/>
    </row>
    <row r="13" spans="1:21" ht="14.25">
      <c r="A13" s="23">
        <v>5</v>
      </c>
      <c r="B13" s="44" t="s">
        <v>209</v>
      </c>
      <c r="C13" s="44" t="s">
        <v>210</v>
      </c>
      <c r="D13" s="44" t="s">
        <v>153</v>
      </c>
      <c r="E13" s="44" t="s">
        <v>14</v>
      </c>
      <c r="F13" s="45">
        <v>37373</v>
      </c>
      <c r="G13" s="25"/>
      <c r="H13" s="23" t="s">
        <v>15</v>
      </c>
      <c r="I13" s="23" t="s">
        <v>79</v>
      </c>
      <c r="J13" s="43" t="s">
        <v>134</v>
      </c>
      <c r="K13" s="23">
        <v>9</v>
      </c>
      <c r="L13" s="23"/>
      <c r="M13" s="23"/>
      <c r="N13" s="32">
        <v>30</v>
      </c>
      <c r="O13" s="32">
        <v>59</v>
      </c>
      <c r="P13" s="23">
        <v>89</v>
      </c>
      <c r="Q13" s="23" t="s">
        <v>15</v>
      </c>
      <c r="R13" t="s">
        <v>234</v>
      </c>
      <c r="S13" s="24"/>
      <c r="T13" s="41"/>
      <c r="U13" s="42"/>
    </row>
    <row r="14" spans="1:19" ht="12.75">
      <c r="A14" s="23"/>
      <c r="B14" s="24"/>
      <c r="C14" s="24"/>
      <c r="D14" s="24"/>
      <c r="E14" s="23"/>
      <c r="F14" s="25"/>
      <c r="G14" s="25"/>
      <c r="H14" s="26"/>
      <c r="I14" s="26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4:19" ht="12.75"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4:19" ht="12.75"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4:19" ht="12.75"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4:19" ht="12.75"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4:19" ht="12.75"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35">
      <formula1>sex</formula1>
    </dataValidation>
    <dataValidation type="list" allowBlank="1" showInputMessage="1" showErrorMessage="1" sqref="H9:H1335">
      <formula1>rf</formula1>
    </dataValidation>
    <dataValidation type="list" allowBlank="1" showInputMessage="1" showErrorMessage="1" sqref="K9:K1335">
      <formula1>t_class</formula1>
    </dataValidation>
    <dataValidation type="list" allowBlank="1" showInputMessage="1" showErrorMessage="1" sqref="I9:I1335">
      <formula1>municipal</formula1>
    </dataValidation>
    <dataValidation type="list" allowBlank="1" showInputMessage="1" showErrorMessage="1" sqref="M9:M1335">
      <formula1>type</formula1>
    </dataValidation>
    <dataValidation type="list" allowBlank="1" showInputMessage="1" showErrorMessage="1" sqref="P9:Q1335">
      <formula1>work</formula1>
    </dataValidation>
    <dataValidation type="list" allowBlank="1" showInputMessage="1" showErrorMessage="1" sqref="G9:G1335">
      <formula1>ovz</formula1>
    </dataValidation>
    <dataValidation type="list" allowBlank="1" showInputMessage="1" showErrorMessage="1" sqref="L9:L1335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21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101</v>
      </c>
      <c r="D2" t="s">
        <v>126</v>
      </c>
      <c r="F2" s="39">
        <v>100</v>
      </c>
    </row>
    <row r="3" spans="2:3" ht="15">
      <c r="B3" s="1" t="s">
        <v>8</v>
      </c>
      <c r="C3" s="17">
        <v>43031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136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34</v>
      </c>
      <c r="O7" s="34">
        <v>66</v>
      </c>
      <c r="P7" s="10">
        <v>100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107</v>
      </c>
      <c r="O8" s="20" t="s">
        <v>26</v>
      </c>
      <c r="P8" s="20" t="s">
        <v>233</v>
      </c>
      <c r="Q8" s="20" t="s">
        <v>108</v>
      </c>
      <c r="R8" s="30" t="s">
        <v>109</v>
      </c>
      <c r="S8" s="30" t="s">
        <v>109</v>
      </c>
      <c r="T8" s="40"/>
      <c r="U8" s="40"/>
    </row>
    <row r="9" spans="1:21" ht="14.25">
      <c r="A9" s="23">
        <v>1</v>
      </c>
      <c r="B9" s="44" t="s">
        <v>197</v>
      </c>
      <c r="C9" s="44" t="s">
        <v>196</v>
      </c>
      <c r="D9" s="44" t="s">
        <v>195</v>
      </c>
      <c r="E9" s="44" t="s">
        <v>14</v>
      </c>
      <c r="F9" s="45">
        <v>37715</v>
      </c>
      <c r="G9" s="25"/>
      <c r="H9" s="23" t="s">
        <v>15</v>
      </c>
      <c r="I9" s="23" t="s">
        <v>79</v>
      </c>
      <c r="J9" s="43" t="s">
        <v>134</v>
      </c>
      <c r="K9" s="23">
        <v>8</v>
      </c>
      <c r="L9" s="23"/>
      <c r="M9" s="23" t="s">
        <v>9</v>
      </c>
      <c r="N9" s="32">
        <v>34</v>
      </c>
      <c r="O9" s="32">
        <v>64</v>
      </c>
      <c r="P9" s="23">
        <v>98</v>
      </c>
      <c r="Q9" s="23" t="s">
        <v>15</v>
      </c>
      <c r="R9" t="s">
        <v>235</v>
      </c>
      <c r="S9" s="24"/>
      <c r="T9" s="41"/>
      <c r="U9" s="42"/>
    </row>
    <row r="10" spans="1:21" ht="14.25">
      <c r="A10" s="23">
        <v>2</v>
      </c>
      <c r="B10" s="44" t="s">
        <v>198</v>
      </c>
      <c r="C10" s="44" t="s">
        <v>175</v>
      </c>
      <c r="D10" s="44" t="s">
        <v>171</v>
      </c>
      <c r="E10" s="44" t="s">
        <v>14</v>
      </c>
      <c r="F10" s="45">
        <v>37766</v>
      </c>
      <c r="G10" s="25"/>
      <c r="H10" s="23" t="s">
        <v>15</v>
      </c>
      <c r="I10" s="23" t="s">
        <v>79</v>
      </c>
      <c r="J10" s="43" t="s">
        <v>134</v>
      </c>
      <c r="K10" s="23">
        <v>8</v>
      </c>
      <c r="L10" s="23"/>
      <c r="M10" s="23" t="s">
        <v>10</v>
      </c>
      <c r="N10" s="32">
        <v>33</v>
      </c>
      <c r="O10" s="32">
        <v>64</v>
      </c>
      <c r="P10" s="23">
        <v>97</v>
      </c>
      <c r="Q10" s="23" t="s">
        <v>15</v>
      </c>
      <c r="R10" t="s">
        <v>235</v>
      </c>
      <c r="S10" s="24"/>
      <c r="T10" s="41"/>
      <c r="U10" s="42"/>
    </row>
    <row r="11" spans="1:21" ht="14.25">
      <c r="A11" s="23">
        <v>3</v>
      </c>
      <c r="B11" s="44" t="s">
        <v>201</v>
      </c>
      <c r="C11" s="44" t="s">
        <v>200</v>
      </c>
      <c r="D11" s="44" t="s">
        <v>199</v>
      </c>
      <c r="E11" s="44" t="s">
        <v>14</v>
      </c>
      <c r="F11" s="45">
        <v>37609</v>
      </c>
      <c r="G11" s="25"/>
      <c r="H11" s="23" t="s">
        <v>15</v>
      </c>
      <c r="I11" s="23" t="s">
        <v>79</v>
      </c>
      <c r="J11" s="43" t="s">
        <v>134</v>
      </c>
      <c r="K11" s="23">
        <v>8</v>
      </c>
      <c r="L11" s="23"/>
      <c r="M11" s="23" t="s">
        <v>10</v>
      </c>
      <c r="N11" s="32">
        <v>31</v>
      </c>
      <c r="O11" s="32">
        <v>62</v>
      </c>
      <c r="P11" s="23">
        <v>93</v>
      </c>
      <c r="Q11" s="23" t="s">
        <v>15</v>
      </c>
      <c r="R11" t="s">
        <v>235</v>
      </c>
      <c r="S11" s="24"/>
      <c r="T11" s="41"/>
      <c r="U11" s="42"/>
    </row>
    <row r="12" spans="1:21" ht="14.25">
      <c r="A12" s="23">
        <v>4</v>
      </c>
      <c r="B12" s="44" t="s">
        <v>203</v>
      </c>
      <c r="C12" s="44" t="s">
        <v>161</v>
      </c>
      <c r="D12" s="44" t="s">
        <v>202</v>
      </c>
      <c r="E12" s="44" t="s">
        <v>14</v>
      </c>
      <c r="F12" s="45">
        <v>37805</v>
      </c>
      <c r="G12" s="25"/>
      <c r="H12" s="23" t="s">
        <v>15</v>
      </c>
      <c r="I12" s="23" t="s">
        <v>79</v>
      </c>
      <c r="J12" s="43" t="s">
        <v>134</v>
      </c>
      <c r="K12" s="23">
        <v>8</v>
      </c>
      <c r="L12" s="23"/>
      <c r="M12" s="23"/>
      <c r="N12" s="32">
        <v>32</v>
      </c>
      <c r="O12" s="32">
        <v>60</v>
      </c>
      <c r="P12" s="23">
        <v>92</v>
      </c>
      <c r="Q12" s="23" t="s">
        <v>15</v>
      </c>
      <c r="R12" t="s">
        <v>235</v>
      </c>
      <c r="S12" s="24"/>
      <c r="T12" s="41"/>
      <c r="U12" s="42"/>
    </row>
    <row r="13" spans="1:21" ht="14.25">
      <c r="A13" s="23">
        <v>5</v>
      </c>
      <c r="B13" s="44" t="s">
        <v>205</v>
      </c>
      <c r="C13" s="44" t="s">
        <v>204</v>
      </c>
      <c r="D13" s="44" t="s">
        <v>142</v>
      </c>
      <c r="E13" s="44" t="s">
        <v>14</v>
      </c>
      <c r="F13" s="45">
        <v>37770</v>
      </c>
      <c r="G13" s="25"/>
      <c r="H13" s="23" t="s">
        <v>15</v>
      </c>
      <c r="I13" s="23" t="s">
        <v>79</v>
      </c>
      <c r="J13" s="43" t="s">
        <v>134</v>
      </c>
      <c r="K13" s="23">
        <v>8</v>
      </c>
      <c r="L13" s="23"/>
      <c r="M13" s="23"/>
      <c r="N13" s="32">
        <v>30</v>
      </c>
      <c r="O13" s="32">
        <v>60</v>
      </c>
      <c r="P13" s="23">
        <v>90</v>
      </c>
      <c r="Q13" s="23" t="s">
        <v>15</v>
      </c>
      <c r="R13" t="s">
        <v>235</v>
      </c>
      <c r="S13" s="24"/>
      <c r="T13" s="41"/>
      <c r="U13" s="42"/>
    </row>
    <row r="14" spans="1:21" ht="14.25">
      <c r="A14" s="23">
        <v>6</v>
      </c>
      <c r="B14" s="44" t="s">
        <v>194</v>
      </c>
      <c r="C14" s="44" t="s">
        <v>193</v>
      </c>
      <c r="D14" s="44" t="s">
        <v>171</v>
      </c>
      <c r="E14" s="44" t="s">
        <v>14</v>
      </c>
      <c r="F14" s="45">
        <v>37900</v>
      </c>
      <c r="G14" s="25"/>
      <c r="H14" s="23" t="s">
        <v>15</v>
      </c>
      <c r="I14" s="23" t="s">
        <v>79</v>
      </c>
      <c r="J14" s="43" t="s">
        <v>134</v>
      </c>
      <c r="K14" s="23">
        <v>8</v>
      </c>
      <c r="L14" s="23"/>
      <c r="M14" s="23"/>
      <c r="N14" s="32">
        <v>29</v>
      </c>
      <c r="O14" s="32">
        <v>53</v>
      </c>
      <c r="P14" s="23">
        <v>82</v>
      </c>
      <c r="Q14" s="23" t="s">
        <v>15</v>
      </c>
      <c r="R14" t="s">
        <v>235</v>
      </c>
      <c r="S14" s="24"/>
      <c r="T14" s="41"/>
      <c r="U14" s="42"/>
    </row>
    <row r="15" spans="1:21" ht="14.25">
      <c r="A15" s="23">
        <v>7</v>
      </c>
      <c r="B15" s="44" t="s">
        <v>192</v>
      </c>
      <c r="C15" s="44" t="s">
        <v>191</v>
      </c>
      <c r="D15" s="44" t="s">
        <v>176</v>
      </c>
      <c r="E15" s="44" t="s">
        <v>14</v>
      </c>
      <c r="F15" s="45">
        <v>37749</v>
      </c>
      <c r="G15" s="25"/>
      <c r="H15" s="23" t="s">
        <v>15</v>
      </c>
      <c r="I15" s="23" t="s">
        <v>79</v>
      </c>
      <c r="J15" s="43" t="s">
        <v>134</v>
      </c>
      <c r="K15" s="23">
        <v>8</v>
      </c>
      <c r="L15" s="23"/>
      <c r="M15" s="23"/>
      <c r="N15" s="32">
        <v>28</v>
      </c>
      <c r="O15" s="32">
        <v>53</v>
      </c>
      <c r="P15" s="23">
        <v>81</v>
      </c>
      <c r="Q15" s="23" t="s">
        <v>15</v>
      </c>
      <c r="R15" t="s">
        <v>235</v>
      </c>
      <c r="S15" s="24"/>
      <c r="T15" s="41"/>
      <c r="U15" s="42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127</v>
      </c>
      <c r="C24">
        <f>COUNTIF(U9:U10,"=1")</f>
        <v>0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128</v>
      </c>
      <c r="C25">
        <f>COUNTIF(U9:U10,"=2")</f>
        <v>0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t="s">
        <v>129</v>
      </c>
      <c r="C26">
        <f>COUNTIF(U9:U10,"=3")</f>
        <v>0</v>
      </c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t="s">
        <v>130</v>
      </c>
      <c r="C27">
        <f>COUNTIF(U9:U10,"=4")</f>
        <v>0</v>
      </c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t="s">
        <v>131</v>
      </c>
      <c r="C28">
        <f>SUM(C24:C27)</f>
        <v>0</v>
      </c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38:E1341 E9:E30">
      <formula1>sex</formula1>
    </dataValidation>
    <dataValidation type="list" allowBlank="1" showInputMessage="1" showErrorMessage="1" sqref="H9:H1341">
      <formula1>rf</formula1>
    </dataValidation>
    <dataValidation type="list" allowBlank="1" showInputMessage="1" showErrorMessage="1" sqref="K9:K1341">
      <formula1>t_class</formula1>
    </dataValidation>
    <dataValidation type="list" allowBlank="1" showInputMessage="1" showErrorMessage="1" sqref="I9:I1341">
      <formula1>municipal</formula1>
    </dataValidation>
    <dataValidation type="list" allowBlank="1" showInputMessage="1" showErrorMessage="1" sqref="M9:M1341">
      <formula1>type</formula1>
    </dataValidation>
    <dataValidation type="list" allowBlank="1" showInputMessage="1" showErrorMessage="1" sqref="P9:Q1341">
      <formula1>work</formula1>
    </dataValidation>
    <dataValidation type="list" allowBlank="1" showInputMessage="1" showErrorMessage="1" sqref="G9:G1341">
      <formula1>ovz</formula1>
    </dataValidation>
    <dataValidation type="list" allowBlank="1" showInputMessage="1" showErrorMessage="1" sqref="L9:L1341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2"/>
  <sheetViews>
    <sheetView zoomScalePageLayoutView="0" workbookViewId="0" topLeftCell="A4">
      <selection activeCell="D20" sqref="D20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101</v>
      </c>
      <c r="D2" t="s">
        <v>126</v>
      </c>
      <c r="F2" s="39">
        <v>100</v>
      </c>
    </row>
    <row r="3" spans="2:3" ht="15">
      <c r="B3" s="1" t="s">
        <v>8</v>
      </c>
      <c r="C3" s="17">
        <v>43031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136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34</v>
      </c>
      <c r="O7" s="34">
        <v>66</v>
      </c>
      <c r="P7" s="10">
        <v>100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107</v>
      </c>
      <c r="O8" s="20" t="s">
        <v>26</v>
      </c>
      <c r="P8" s="20" t="s">
        <v>233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44" t="s">
        <v>186</v>
      </c>
      <c r="C9" s="44" t="s">
        <v>187</v>
      </c>
      <c r="D9" s="44" t="s">
        <v>188</v>
      </c>
      <c r="E9" s="44" t="s">
        <v>14</v>
      </c>
      <c r="F9" s="45">
        <v>38274</v>
      </c>
      <c r="G9" s="25"/>
      <c r="H9" s="23" t="s">
        <v>15</v>
      </c>
      <c r="I9" s="23" t="s">
        <v>79</v>
      </c>
      <c r="J9" s="43" t="s">
        <v>134</v>
      </c>
      <c r="K9" s="23">
        <v>7</v>
      </c>
      <c r="L9" s="23"/>
      <c r="M9" s="23" t="s">
        <v>9</v>
      </c>
      <c r="N9" s="32">
        <v>34</v>
      </c>
      <c r="O9" s="32">
        <v>64</v>
      </c>
      <c r="P9" s="23">
        <v>98</v>
      </c>
      <c r="Q9" s="23" t="s">
        <v>15</v>
      </c>
      <c r="R9" s="24" t="s">
        <v>235</v>
      </c>
      <c r="S9" s="24"/>
      <c r="T9" s="41">
        <f aca="true" t="shared" si="0" ref="T9:T18">(N9+O9)/F$2</f>
        <v>0.98</v>
      </c>
      <c r="U9" s="42">
        <f aca="true" t="shared" si="1" ref="U9:U18">IF(T9&gt;75%,1,IF(T9&gt;50%,2,IF(T9&gt;25%,3,4)))</f>
        <v>1</v>
      </c>
    </row>
    <row r="10" spans="1:21" ht="14.25">
      <c r="A10" s="23">
        <v>2</v>
      </c>
      <c r="B10" s="44" t="s">
        <v>181</v>
      </c>
      <c r="C10" s="44" t="s">
        <v>182</v>
      </c>
      <c r="D10" s="44" t="s">
        <v>166</v>
      </c>
      <c r="E10" s="44" t="s">
        <v>14</v>
      </c>
      <c r="F10" s="45">
        <v>38133</v>
      </c>
      <c r="G10" s="25"/>
      <c r="H10" s="23" t="s">
        <v>15</v>
      </c>
      <c r="I10" s="23" t="s">
        <v>79</v>
      </c>
      <c r="J10" s="43" t="s">
        <v>134</v>
      </c>
      <c r="K10" s="23">
        <v>7</v>
      </c>
      <c r="L10" s="23"/>
      <c r="M10" s="23" t="s">
        <v>10</v>
      </c>
      <c r="N10" s="32">
        <v>33</v>
      </c>
      <c r="O10" s="32">
        <v>62</v>
      </c>
      <c r="P10" s="23">
        <v>95</v>
      </c>
      <c r="Q10" s="23" t="s">
        <v>15</v>
      </c>
      <c r="R10" s="24" t="s">
        <v>235</v>
      </c>
      <c r="S10" s="24"/>
      <c r="T10" s="41">
        <f t="shared" si="0"/>
        <v>0.95</v>
      </c>
      <c r="U10" s="42">
        <f t="shared" si="1"/>
        <v>1</v>
      </c>
    </row>
    <row r="11" spans="1:21" ht="14.25">
      <c r="A11" s="23">
        <v>3</v>
      </c>
      <c r="B11" s="44" t="s">
        <v>183</v>
      </c>
      <c r="C11" s="44" t="s">
        <v>184</v>
      </c>
      <c r="D11" s="44" t="s">
        <v>185</v>
      </c>
      <c r="E11" s="44" t="s">
        <v>14</v>
      </c>
      <c r="F11" s="45">
        <v>38253</v>
      </c>
      <c r="G11" s="25"/>
      <c r="H11" s="23" t="s">
        <v>15</v>
      </c>
      <c r="I11" s="23" t="s">
        <v>79</v>
      </c>
      <c r="J11" s="43" t="s">
        <v>134</v>
      </c>
      <c r="K11" s="23">
        <v>7</v>
      </c>
      <c r="L11" s="23"/>
      <c r="M11" s="23" t="s">
        <v>10</v>
      </c>
      <c r="N11" s="32">
        <v>32</v>
      </c>
      <c r="O11" s="32">
        <v>60</v>
      </c>
      <c r="P11" s="23">
        <v>92</v>
      </c>
      <c r="Q11" s="23" t="s">
        <v>15</v>
      </c>
      <c r="R11" s="24" t="s">
        <v>235</v>
      </c>
      <c r="S11" s="24"/>
      <c r="T11" s="41">
        <f t="shared" si="0"/>
        <v>0.92</v>
      </c>
      <c r="U11" s="42">
        <f t="shared" si="1"/>
        <v>1</v>
      </c>
    </row>
    <row r="12" spans="1:21" ht="14.25">
      <c r="A12" s="23">
        <v>4</v>
      </c>
      <c r="B12" s="44" t="s">
        <v>170</v>
      </c>
      <c r="C12" s="44" t="s">
        <v>168</v>
      </c>
      <c r="D12" s="44" t="s">
        <v>171</v>
      </c>
      <c r="E12" s="44" t="s">
        <v>14</v>
      </c>
      <c r="F12" s="45">
        <v>38146</v>
      </c>
      <c r="G12" s="25"/>
      <c r="H12" s="23" t="s">
        <v>15</v>
      </c>
      <c r="I12" s="23" t="s">
        <v>79</v>
      </c>
      <c r="J12" s="43" t="s">
        <v>134</v>
      </c>
      <c r="K12" s="23">
        <v>7</v>
      </c>
      <c r="L12" s="23"/>
      <c r="M12" s="23"/>
      <c r="N12" s="32">
        <v>25</v>
      </c>
      <c r="O12" s="32">
        <v>60</v>
      </c>
      <c r="P12" s="23">
        <v>85</v>
      </c>
      <c r="Q12" s="23" t="s">
        <v>15</v>
      </c>
      <c r="R12" s="24" t="s">
        <v>235</v>
      </c>
      <c r="S12" s="24"/>
      <c r="T12" s="41">
        <f t="shared" si="0"/>
        <v>0.85</v>
      </c>
      <c r="U12" s="42">
        <f t="shared" si="1"/>
        <v>1</v>
      </c>
    </row>
    <row r="13" spans="1:21" ht="14.25">
      <c r="A13" s="23">
        <v>5</v>
      </c>
      <c r="B13" s="44" t="s">
        <v>172</v>
      </c>
      <c r="C13" s="44" t="s">
        <v>163</v>
      </c>
      <c r="D13" s="44" t="s">
        <v>166</v>
      </c>
      <c r="E13" s="44" t="s">
        <v>14</v>
      </c>
      <c r="F13" s="45">
        <v>37964</v>
      </c>
      <c r="G13" s="25"/>
      <c r="H13" s="23" t="s">
        <v>15</v>
      </c>
      <c r="I13" s="23" t="s">
        <v>79</v>
      </c>
      <c r="J13" s="43" t="s">
        <v>134</v>
      </c>
      <c r="K13" s="23">
        <v>7</v>
      </c>
      <c r="L13" s="23"/>
      <c r="M13" s="23"/>
      <c r="N13" s="32">
        <v>30</v>
      </c>
      <c r="O13" s="32">
        <v>54</v>
      </c>
      <c r="P13" s="23">
        <v>84</v>
      </c>
      <c r="Q13" s="23" t="s">
        <v>15</v>
      </c>
      <c r="R13" s="24" t="s">
        <v>235</v>
      </c>
      <c r="S13" s="24"/>
      <c r="T13" s="41">
        <f t="shared" si="0"/>
        <v>0.84</v>
      </c>
      <c r="U13" s="42">
        <f t="shared" si="1"/>
        <v>1</v>
      </c>
    </row>
    <row r="14" spans="1:21" ht="14.25">
      <c r="A14" s="23">
        <v>6</v>
      </c>
      <c r="B14" s="44" t="s">
        <v>179</v>
      </c>
      <c r="C14" s="44" t="s">
        <v>168</v>
      </c>
      <c r="D14" s="44" t="s">
        <v>180</v>
      </c>
      <c r="E14" s="44" t="s">
        <v>14</v>
      </c>
      <c r="F14" s="45">
        <v>38397</v>
      </c>
      <c r="G14" s="25"/>
      <c r="H14" s="23" t="s">
        <v>15</v>
      </c>
      <c r="I14" s="23" t="s">
        <v>79</v>
      </c>
      <c r="J14" s="43" t="s">
        <v>134</v>
      </c>
      <c r="K14" s="23">
        <v>7</v>
      </c>
      <c r="L14" s="23"/>
      <c r="M14" s="23"/>
      <c r="N14" s="32">
        <v>27</v>
      </c>
      <c r="O14" s="32">
        <v>57</v>
      </c>
      <c r="P14" s="23">
        <v>84</v>
      </c>
      <c r="Q14" s="23" t="s">
        <v>15</v>
      </c>
      <c r="R14" s="24" t="s">
        <v>235</v>
      </c>
      <c r="S14" s="24"/>
      <c r="T14" s="41">
        <f t="shared" si="0"/>
        <v>0.84</v>
      </c>
      <c r="U14" s="42">
        <f t="shared" si="1"/>
        <v>1</v>
      </c>
    </row>
    <row r="15" spans="1:21" ht="14.25">
      <c r="A15" s="23">
        <v>7</v>
      </c>
      <c r="B15" s="44" t="s">
        <v>173</v>
      </c>
      <c r="C15" s="44" t="s">
        <v>161</v>
      </c>
      <c r="D15" s="44" t="s">
        <v>171</v>
      </c>
      <c r="E15" s="44" t="s">
        <v>14</v>
      </c>
      <c r="F15" s="45">
        <v>37977</v>
      </c>
      <c r="G15" s="25"/>
      <c r="H15" s="23" t="s">
        <v>15</v>
      </c>
      <c r="I15" s="23" t="s">
        <v>79</v>
      </c>
      <c r="J15" s="43" t="s">
        <v>134</v>
      </c>
      <c r="K15" s="23">
        <v>7</v>
      </c>
      <c r="L15" s="23"/>
      <c r="M15" s="23"/>
      <c r="N15" s="32">
        <v>29</v>
      </c>
      <c r="O15" s="32">
        <v>54</v>
      </c>
      <c r="P15" s="23">
        <v>83</v>
      </c>
      <c r="Q15" s="23" t="s">
        <v>15</v>
      </c>
      <c r="R15" s="24" t="s">
        <v>235</v>
      </c>
      <c r="S15" s="24"/>
      <c r="T15" s="41">
        <f t="shared" si="0"/>
        <v>0.83</v>
      </c>
      <c r="U15" s="42">
        <f t="shared" si="1"/>
        <v>1</v>
      </c>
    </row>
    <row r="16" spans="1:21" ht="14.25">
      <c r="A16" s="23">
        <v>8</v>
      </c>
      <c r="B16" s="44" t="s">
        <v>174</v>
      </c>
      <c r="C16" s="44" t="s">
        <v>175</v>
      </c>
      <c r="D16" s="44" t="s">
        <v>176</v>
      </c>
      <c r="E16" s="44" t="s">
        <v>14</v>
      </c>
      <c r="F16" s="45">
        <v>38125</v>
      </c>
      <c r="G16" s="25"/>
      <c r="H16" s="23" t="s">
        <v>15</v>
      </c>
      <c r="I16" s="23" t="s">
        <v>79</v>
      </c>
      <c r="J16" s="43" t="s">
        <v>134</v>
      </c>
      <c r="K16" s="23">
        <v>7</v>
      </c>
      <c r="L16" s="23"/>
      <c r="M16" s="23"/>
      <c r="N16" s="32">
        <v>28</v>
      </c>
      <c r="O16" s="32">
        <v>54</v>
      </c>
      <c r="P16" s="23">
        <v>82</v>
      </c>
      <c r="Q16" s="23" t="s">
        <v>15</v>
      </c>
      <c r="R16" s="24" t="s">
        <v>235</v>
      </c>
      <c r="S16" s="24"/>
      <c r="T16" s="41">
        <f t="shared" si="0"/>
        <v>0.82</v>
      </c>
      <c r="U16" s="42">
        <f t="shared" si="1"/>
        <v>1</v>
      </c>
    </row>
    <row r="17" spans="1:21" ht="14.25">
      <c r="A17" s="23">
        <v>9</v>
      </c>
      <c r="B17" s="44" t="s">
        <v>189</v>
      </c>
      <c r="C17" s="44" t="s">
        <v>168</v>
      </c>
      <c r="D17" s="44" t="s">
        <v>190</v>
      </c>
      <c r="E17" s="44" t="s">
        <v>14</v>
      </c>
      <c r="F17" s="45">
        <v>38296</v>
      </c>
      <c r="G17" s="25"/>
      <c r="H17" s="23" t="s">
        <v>15</v>
      </c>
      <c r="I17" s="23" t="s">
        <v>79</v>
      </c>
      <c r="J17" s="43" t="s">
        <v>134</v>
      </c>
      <c r="K17" s="23">
        <v>7</v>
      </c>
      <c r="L17" s="23"/>
      <c r="M17" s="23"/>
      <c r="N17" s="32">
        <v>31</v>
      </c>
      <c r="O17" s="32">
        <v>51</v>
      </c>
      <c r="P17" s="23">
        <v>82</v>
      </c>
      <c r="Q17" s="23" t="s">
        <v>15</v>
      </c>
      <c r="R17" s="24" t="s">
        <v>235</v>
      </c>
      <c r="S17" s="24"/>
      <c r="T17" s="41">
        <f t="shared" si="0"/>
        <v>0.82</v>
      </c>
      <c r="U17" s="42">
        <f t="shared" si="1"/>
        <v>1</v>
      </c>
    </row>
    <row r="18" spans="1:21" ht="14.25">
      <c r="A18" s="23">
        <v>10</v>
      </c>
      <c r="B18" s="44" t="s">
        <v>177</v>
      </c>
      <c r="C18" s="44" t="s">
        <v>178</v>
      </c>
      <c r="D18" s="44" t="s">
        <v>166</v>
      </c>
      <c r="E18" s="44" t="s">
        <v>14</v>
      </c>
      <c r="F18" s="45">
        <v>37927</v>
      </c>
      <c r="G18" s="25"/>
      <c r="H18" s="23" t="s">
        <v>15</v>
      </c>
      <c r="I18" s="23" t="s">
        <v>79</v>
      </c>
      <c r="J18" s="43" t="s">
        <v>134</v>
      </c>
      <c r="K18" s="23">
        <v>7</v>
      </c>
      <c r="L18" s="23"/>
      <c r="M18" s="23"/>
      <c r="N18" s="32">
        <v>24</v>
      </c>
      <c r="O18" s="32">
        <v>54</v>
      </c>
      <c r="P18" s="23">
        <v>78</v>
      </c>
      <c r="Q18" s="23" t="s">
        <v>15</v>
      </c>
      <c r="R18" s="24" t="s">
        <v>235</v>
      </c>
      <c r="S18" s="24"/>
      <c r="T18" s="41">
        <f t="shared" si="0"/>
        <v>0.78</v>
      </c>
      <c r="U18" s="42">
        <f t="shared" si="1"/>
        <v>1</v>
      </c>
    </row>
    <row r="19" spans="4:19" ht="12.75"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4:19" ht="12.75"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4:19" ht="12.75"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4:19" ht="12.75"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4:19" ht="12.75"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4:19" ht="12.75"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32">
      <formula1>specklass</formula1>
    </dataValidation>
    <dataValidation type="list" allowBlank="1" showInputMessage="1" showErrorMessage="1" sqref="G9:G1332">
      <formula1>ovz</formula1>
    </dataValidation>
    <dataValidation type="list" allowBlank="1" showInputMessage="1" showErrorMessage="1" sqref="P9:Q1332">
      <formula1>work</formula1>
    </dataValidation>
    <dataValidation type="list" allowBlank="1" showInputMessage="1" showErrorMessage="1" sqref="M9:M1332">
      <formula1>type</formula1>
    </dataValidation>
    <dataValidation type="list" allowBlank="1" showInputMessage="1" showErrorMessage="1" sqref="I9:I1332">
      <formula1>municipal</formula1>
    </dataValidation>
    <dataValidation type="list" allowBlank="1" showInputMessage="1" showErrorMessage="1" sqref="K9:K1332">
      <formula1>t_class</formula1>
    </dataValidation>
    <dataValidation type="list" allowBlank="1" showInputMessage="1" showErrorMessage="1" sqref="H9:H1332">
      <formula1>rf</formula1>
    </dataValidation>
    <dataValidation type="list" allowBlank="1" showInputMessage="1" showErrorMessage="1" sqref="E9:E1332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16"/>
  <sheetViews>
    <sheetView zoomScalePageLayoutView="0" workbookViewId="0" topLeftCell="A4">
      <selection activeCell="E9" sqref="E9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101</v>
      </c>
      <c r="D2" t="s">
        <v>126</v>
      </c>
      <c r="F2" s="39">
        <v>100</v>
      </c>
    </row>
    <row r="3" spans="2:3" ht="15">
      <c r="B3" s="1" t="s">
        <v>8</v>
      </c>
      <c r="C3" s="17">
        <v>43031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136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34</v>
      </c>
      <c r="O7" s="34">
        <v>66</v>
      </c>
      <c r="P7" s="10">
        <v>100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107</v>
      </c>
      <c r="O8" s="20" t="s">
        <v>26</v>
      </c>
      <c r="P8" s="20" t="s">
        <v>233</v>
      </c>
      <c r="Q8" s="20" t="s">
        <v>108</v>
      </c>
      <c r="R8" s="30" t="s">
        <v>109</v>
      </c>
      <c r="S8" s="30" t="s">
        <v>109</v>
      </c>
      <c r="T8" s="40"/>
      <c r="U8" s="40"/>
    </row>
    <row r="9" spans="1:21" ht="14.25">
      <c r="A9" s="23">
        <v>1</v>
      </c>
      <c r="B9" s="44" t="s">
        <v>152</v>
      </c>
      <c r="C9" s="44" t="s">
        <v>138</v>
      </c>
      <c r="D9" s="44" t="s">
        <v>153</v>
      </c>
      <c r="E9" s="44" t="s">
        <v>14</v>
      </c>
      <c r="F9" s="45">
        <v>38591</v>
      </c>
      <c r="G9" s="25"/>
      <c r="H9" s="23" t="s">
        <v>15</v>
      </c>
      <c r="I9" s="23" t="s">
        <v>79</v>
      </c>
      <c r="J9" s="43" t="s">
        <v>134</v>
      </c>
      <c r="K9" s="23">
        <v>6</v>
      </c>
      <c r="L9" s="23"/>
      <c r="M9" s="23" t="s">
        <v>9</v>
      </c>
      <c r="N9" s="32">
        <v>30</v>
      </c>
      <c r="O9" s="32">
        <v>65</v>
      </c>
      <c r="P9" s="23">
        <v>95</v>
      </c>
      <c r="Q9" s="23" t="s">
        <v>15</v>
      </c>
      <c r="R9" s="24" t="s">
        <v>234</v>
      </c>
      <c r="S9" s="24"/>
      <c r="T9" s="41"/>
      <c r="U9" s="42"/>
    </row>
    <row r="10" spans="1:21" ht="14.25">
      <c r="A10" s="23">
        <v>2</v>
      </c>
      <c r="B10" s="44" t="s">
        <v>160</v>
      </c>
      <c r="C10" s="44" t="s">
        <v>161</v>
      </c>
      <c r="D10" s="44" t="s">
        <v>151</v>
      </c>
      <c r="E10" s="44" t="s">
        <v>14</v>
      </c>
      <c r="F10" s="45">
        <v>38587</v>
      </c>
      <c r="G10" s="25"/>
      <c r="H10" s="26" t="s">
        <v>15</v>
      </c>
      <c r="I10" s="23" t="s">
        <v>79</v>
      </c>
      <c r="J10" s="43" t="s">
        <v>134</v>
      </c>
      <c r="K10" s="23">
        <v>6</v>
      </c>
      <c r="L10" s="23"/>
      <c r="M10" s="23" t="s">
        <v>10</v>
      </c>
      <c r="N10" s="32">
        <v>34</v>
      </c>
      <c r="O10" s="32">
        <v>60</v>
      </c>
      <c r="P10" s="23">
        <v>94</v>
      </c>
      <c r="Q10" s="23" t="s">
        <v>15</v>
      </c>
      <c r="R10" s="24" t="s">
        <v>234</v>
      </c>
      <c r="S10" s="24"/>
      <c r="T10" s="41"/>
      <c r="U10" s="42"/>
    </row>
    <row r="11" spans="1:21" ht="14.25">
      <c r="A11" s="23">
        <v>3</v>
      </c>
      <c r="B11" s="44" t="s">
        <v>165</v>
      </c>
      <c r="C11" s="44" t="s">
        <v>163</v>
      </c>
      <c r="D11" s="44" t="s">
        <v>166</v>
      </c>
      <c r="E11" s="44" t="s">
        <v>14</v>
      </c>
      <c r="F11" s="45">
        <v>38454</v>
      </c>
      <c r="G11" s="25"/>
      <c r="H11" s="23" t="s">
        <v>15</v>
      </c>
      <c r="I11" s="23" t="s">
        <v>79</v>
      </c>
      <c r="J11" s="43" t="s">
        <v>134</v>
      </c>
      <c r="K11" s="23">
        <v>6</v>
      </c>
      <c r="L11" s="23"/>
      <c r="M11" s="23" t="s">
        <v>10</v>
      </c>
      <c r="N11" s="32">
        <v>33</v>
      </c>
      <c r="O11" s="32">
        <v>59</v>
      </c>
      <c r="P11" s="23">
        <v>92</v>
      </c>
      <c r="Q11" s="23" t="s">
        <v>15</v>
      </c>
      <c r="R11" s="24" t="s">
        <v>234</v>
      </c>
      <c r="S11" s="24"/>
      <c r="T11" s="41"/>
      <c r="U11" s="42"/>
    </row>
    <row r="12" spans="1:21" ht="14.25">
      <c r="A12" s="23">
        <v>4</v>
      </c>
      <c r="B12" s="44" t="s">
        <v>167</v>
      </c>
      <c r="C12" s="44" t="s">
        <v>168</v>
      </c>
      <c r="D12" s="44" t="s">
        <v>169</v>
      </c>
      <c r="E12" s="44" t="s">
        <v>14</v>
      </c>
      <c r="F12" s="45">
        <v>38372</v>
      </c>
      <c r="G12" s="25"/>
      <c r="H12" s="23" t="s">
        <v>15</v>
      </c>
      <c r="I12" s="23" t="s">
        <v>79</v>
      </c>
      <c r="J12" s="43" t="s">
        <v>134</v>
      </c>
      <c r="K12" s="23">
        <v>6</v>
      </c>
      <c r="L12" s="23"/>
      <c r="M12" s="23"/>
      <c r="N12" s="32">
        <v>32</v>
      </c>
      <c r="O12" s="32">
        <v>58</v>
      </c>
      <c r="P12" s="23">
        <v>90</v>
      </c>
      <c r="Q12" s="23" t="s">
        <v>15</v>
      </c>
      <c r="R12" s="24" t="s">
        <v>234</v>
      </c>
      <c r="S12" s="24"/>
      <c r="T12" s="41"/>
      <c r="U12" s="42"/>
    </row>
    <row r="13" spans="1:21" ht="14.25">
      <c r="A13" s="23">
        <v>5</v>
      </c>
      <c r="B13" s="44" t="s">
        <v>146</v>
      </c>
      <c r="C13" s="44" t="s">
        <v>147</v>
      </c>
      <c r="D13" s="44" t="s">
        <v>148</v>
      </c>
      <c r="E13" s="44" t="s">
        <v>14</v>
      </c>
      <c r="F13" s="45">
        <v>38597</v>
      </c>
      <c r="G13" s="25"/>
      <c r="H13" s="26" t="s">
        <v>15</v>
      </c>
      <c r="I13" s="26" t="s">
        <v>79</v>
      </c>
      <c r="J13" s="43" t="s">
        <v>134</v>
      </c>
      <c r="K13" s="23">
        <v>6</v>
      </c>
      <c r="L13" s="23"/>
      <c r="M13" s="23"/>
      <c r="N13" s="32">
        <v>29</v>
      </c>
      <c r="O13" s="32">
        <v>57</v>
      </c>
      <c r="P13" s="23">
        <v>86</v>
      </c>
      <c r="Q13" s="23" t="s">
        <v>15</v>
      </c>
      <c r="R13" s="24" t="s">
        <v>234</v>
      </c>
      <c r="S13" s="24"/>
      <c r="T13" s="41"/>
      <c r="U13" s="42"/>
    </row>
    <row r="14" spans="1:21" ht="14.25">
      <c r="A14" s="23">
        <v>6</v>
      </c>
      <c r="B14" s="44" t="s">
        <v>157</v>
      </c>
      <c r="C14" s="44" t="s">
        <v>158</v>
      </c>
      <c r="D14" s="44" t="s">
        <v>159</v>
      </c>
      <c r="E14" s="44" t="s">
        <v>14</v>
      </c>
      <c r="F14" s="45">
        <v>38354</v>
      </c>
      <c r="G14" s="25"/>
      <c r="H14" s="23" t="s">
        <v>15</v>
      </c>
      <c r="I14" s="23" t="s">
        <v>79</v>
      </c>
      <c r="J14" s="43" t="s">
        <v>134</v>
      </c>
      <c r="K14" s="23">
        <v>6</v>
      </c>
      <c r="L14" s="23"/>
      <c r="M14" s="23"/>
      <c r="N14" s="32">
        <v>31</v>
      </c>
      <c r="O14" s="32">
        <v>55</v>
      </c>
      <c r="P14" s="23">
        <v>86</v>
      </c>
      <c r="Q14" s="23" t="s">
        <v>15</v>
      </c>
      <c r="R14" s="24" t="s">
        <v>234</v>
      </c>
      <c r="S14" s="24"/>
      <c r="T14" s="41"/>
      <c r="U14" s="42"/>
    </row>
    <row r="15" spans="1:21" ht="14.25">
      <c r="A15" s="23">
        <v>7</v>
      </c>
      <c r="B15" s="44" t="s">
        <v>149</v>
      </c>
      <c r="C15" s="44" t="s">
        <v>150</v>
      </c>
      <c r="D15" s="44" t="s">
        <v>151</v>
      </c>
      <c r="E15" s="44" t="s">
        <v>14</v>
      </c>
      <c r="F15" s="45">
        <v>38567</v>
      </c>
      <c r="G15" s="25"/>
      <c r="H15" s="23" t="s">
        <v>15</v>
      </c>
      <c r="I15" s="23" t="s">
        <v>79</v>
      </c>
      <c r="J15" s="43" t="s">
        <v>134</v>
      </c>
      <c r="K15" s="23">
        <v>6</v>
      </c>
      <c r="L15" s="23"/>
      <c r="M15" s="23"/>
      <c r="N15" s="32">
        <v>28</v>
      </c>
      <c r="O15" s="32">
        <v>56</v>
      </c>
      <c r="P15" s="23">
        <v>84</v>
      </c>
      <c r="Q15" s="23" t="s">
        <v>15</v>
      </c>
      <c r="R15" s="24" t="s">
        <v>234</v>
      </c>
      <c r="S15" s="24"/>
      <c r="T15" s="41"/>
      <c r="U15" s="42"/>
    </row>
    <row r="16" spans="1:21" ht="14.25">
      <c r="A16" s="23">
        <v>8</v>
      </c>
      <c r="B16" s="44" t="s">
        <v>143</v>
      </c>
      <c r="C16" s="44" t="s">
        <v>144</v>
      </c>
      <c r="D16" s="44" t="s">
        <v>145</v>
      </c>
      <c r="E16" s="44" t="s">
        <v>14</v>
      </c>
      <c r="F16" s="45">
        <v>38359</v>
      </c>
      <c r="G16" s="25"/>
      <c r="H16" s="23" t="s">
        <v>15</v>
      </c>
      <c r="I16" s="23" t="s">
        <v>79</v>
      </c>
      <c r="J16" s="43" t="s">
        <v>134</v>
      </c>
      <c r="K16" s="23">
        <v>6</v>
      </c>
      <c r="L16" s="23"/>
      <c r="M16" s="23"/>
      <c r="N16" s="32">
        <v>27</v>
      </c>
      <c r="O16" s="32">
        <v>55</v>
      </c>
      <c r="P16" s="23">
        <v>82</v>
      </c>
      <c r="Q16" s="23" t="s">
        <v>15</v>
      </c>
      <c r="R16" s="24" t="s">
        <v>234</v>
      </c>
      <c r="S16" s="24"/>
      <c r="T16" s="41"/>
      <c r="U16" s="42"/>
    </row>
    <row r="17" spans="1:21" ht="14.25">
      <c r="A17" s="23">
        <v>9</v>
      </c>
      <c r="B17" s="44" t="s">
        <v>162</v>
      </c>
      <c r="C17" s="44" t="s">
        <v>163</v>
      </c>
      <c r="D17" s="44" t="s">
        <v>164</v>
      </c>
      <c r="E17" s="44" t="s">
        <v>14</v>
      </c>
      <c r="F17" s="45">
        <v>38307</v>
      </c>
      <c r="G17" s="25"/>
      <c r="H17" s="23" t="s">
        <v>15</v>
      </c>
      <c r="I17" s="23" t="s">
        <v>79</v>
      </c>
      <c r="J17" s="43" t="s">
        <v>134</v>
      </c>
      <c r="K17" s="23">
        <v>6</v>
      </c>
      <c r="L17" s="23"/>
      <c r="M17" s="23"/>
      <c r="N17" s="32">
        <v>26</v>
      </c>
      <c r="O17" s="32">
        <v>55</v>
      </c>
      <c r="P17" s="23">
        <v>81</v>
      </c>
      <c r="Q17" s="23" t="s">
        <v>15</v>
      </c>
      <c r="R17" s="24" t="s">
        <v>234</v>
      </c>
      <c r="S17" s="24"/>
      <c r="T17" s="41"/>
      <c r="U17" s="42"/>
    </row>
    <row r="18" spans="1:21" ht="14.25">
      <c r="A18" s="23">
        <v>10</v>
      </c>
      <c r="B18" s="44" t="s">
        <v>154</v>
      </c>
      <c r="C18" s="44" t="s">
        <v>155</v>
      </c>
      <c r="D18" s="44" t="s">
        <v>156</v>
      </c>
      <c r="E18" s="44" t="s">
        <v>14</v>
      </c>
      <c r="F18" s="45">
        <v>38371</v>
      </c>
      <c r="G18" s="25"/>
      <c r="H18" s="48" t="s">
        <v>15</v>
      </c>
      <c r="I18" s="23" t="s">
        <v>79</v>
      </c>
      <c r="J18" s="43" t="s">
        <v>134</v>
      </c>
      <c r="K18" s="23">
        <v>6</v>
      </c>
      <c r="L18" s="23"/>
      <c r="M18" s="23"/>
      <c r="N18" s="32">
        <v>25</v>
      </c>
      <c r="O18" s="32">
        <v>54</v>
      </c>
      <c r="P18" s="23">
        <v>79</v>
      </c>
      <c r="Q18" s="23" t="s">
        <v>15</v>
      </c>
      <c r="R18" s="24" t="s">
        <v>234</v>
      </c>
      <c r="S18" s="24"/>
      <c r="T18" s="47"/>
      <c r="U18" s="42"/>
    </row>
    <row r="19" spans="4:19" ht="12.75"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4:19" ht="12.75"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4:19" ht="12.75"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4:19" ht="12.75"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127</v>
      </c>
      <c r="C25">
        <f>COUNTIF(U$9:U$17,"=1")</f>
        <v>0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t="s">
        <v>128</v>
      </c>
      <c r="C26">
        <f>COUNTIF(U$9:U$17,"=2")</f>
        <v>0</v>
      </c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t="s">
        <v>129</v>
      </c>
      <c r="C27">
        <f>COUNTIF(U$9:U$17,"=3")</f>
        <v>0</v>
      </c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t="s">
        <v>130</v>
      </c>
      <c r="B28" s="24"/>
      <c r="C28">
        <f>COUNTIF(U$9:U$17,"=4")</f>
        <v>0</v>
      </c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 t="s">
        <v>135</v>
      </c>
      <c r="B29" s="24"/>
      <c r="C29">
        <f>SUM(C25:C28)</f>
        <v>0</v>
      </c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7"/>
      <c r="B1335" s="27"/>
      <c r="C1335" s="27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7"/>
      <c r="B1336" s="27"/>
      <c r="C1336" s="27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4:19" ht="12.75"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4:19" ht="12.75"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36">
      <formula1>specklass</formula1>
    </dataValidation>
    <dataValidation type="list" allowBlank="1" showInputMessage="1" showErrorMessage="1" sqref="G9:G1336">
      <formula1>ovz</formula1>
    </dataValidation>
    <dataValidation type="list" allowBlank="1" showInputMessage="1" showErrorMessage="1" sqref="P9:Q1336">
      <formula1>work</formula1>
    </dataValidation>
    <dataValidation type="list" allowBlank="1" showInputMessage="1" showErrorMessage="1" sqref="M9:M1336">
      <formula1>type</formula1>
    </dataValidation>
    <dataValidation type="list" allowBlank="1" showInputMessage="1" showErrorMessage="1" sqref="I9:I1336">
      <formula1>municipal</formula1>
    </dataValidation>
    <dataValidation type="list" allowBlank="1" showInputMessage="1" showErrorMessage="1" sqref="K9:K1336">
      <formula1>t_class</formula1>
    </dataValidation>
    <dataValidation type="list" allowBlank="1" showInputMessage="1" showErrorMessage="1" sqref="H9:H1336">
      <formula1>rf</formula1>
    </dataValidation>
    <dataValidation type="list" allowBlank="1" showInputMessage="1" showErrorMessage="1" sqref="E9:E1336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23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101</v>
      </c>
      <c r="D2" t="s">
        <v>126</v>
      </c>
      <c r="F2" s="39">
        <v>100</v>
      </c>
    </row>
    <row r="3" spans="2:3" ht="15">
      <c r="B3" s="1" t="s">
        <v>8</v>
      </c>
      <c r="C3" s="17">
        <v>43031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136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34</v>
      </c>
      <c r="O7" s="34">
        <v>66</v>
      </c>
      <c r="P7" s="10">
        <v>100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107</v>
      </c>
      <c r="O8" s="20" t="s">
        <v>26</v>
      </c>
      <c r="P8" s="20" t="s">
        <v>233</v>
      </c>
      <c r="Q8" s="20" t="s">
        <v>108</v>
      </c>
      <c r="R8" s="30" t="s">
        <v>109</v>
      </c>
      <c r="S8" s="30" t="s">
        <v>109</v>
      </c>
      <c r="T8" s="40"/>
      <c r="U8" s="40"/>
    </row>
    <row r="9" spans="1:21" ht="14.25">
      <c r="A9" s="23">
        <v>1</v>
      </c>
      <c r="B9" s="44" t="s">
        <v>140</v>
      </c>
      <c r="C9" s="44" t="s">
        <v>141</v>
      </c>
      <c r="D9" s="44" t="s">
        <v>142</v>
      </c>
      <c r="E9" s="44" t="s">
        <v>14</v>
      </c>
      <c r="F9" s="45">
        <v>38929</v>
      </c>
      <c r="G9" s="25"/>
      <c r="H9" s="23" t="s">
        <v>15</v>
      </c>
      <c r="I9" s="23" t="s">
        <v>79</v>
      </c>
      <c r="J9" s="43" t="s">
        <v>134</v>
      </c>
      <c r="K9" s="23">
        <v>5</v>
      </c>
      <c r="L9" s="23"/>
      <c r="M9" s="23" t="s">
        <v>10</v>
      </c>
      <c r="N9" s="32">
        <v>34</v>
      </c>
      <c r="O9" s="32">
        <v>65</v>
      </c>
      <c r="P9" s="23">
        <v>99</v>
      </c>
      <c r="Q9" s="23" t="s">
        <v>15</v>
      </c>
      <c r="R9" s="24" t="s">
        <v>235</v>
      </c>
      <c r="S9" s="24"/>
      <c r="T9" s="41"/>
      <c r="U9" s="42"/>
    </row>
    <row r="10" spans="1:21" ht="14.25">
      <c r="A10" s="23">
        <v>2</v>
      </c>
      <c r="B10" s="44" t="s">
        <v>137</v>
      </c>
      <c r="C10" s="44" t="s">
        <v>138</v>
      </c>
      <c r="D10" s="44" t="s">
        <v>139</v>
      </c>
      <c r="E10" s="44" t="s">
        <v>14</v>
      </c>
      <c r="F10" s="45">
        <v>38785</v>
      </c>
      <c r="G10" s="25"/>
      <c r="H10" s="23" t="s">
        <v>15</v>
      </c>
      <c r="I10" s="23" t="s">
        <v>79</v>
      </c>
      <c r="J10" s="43" t="s">
        <v>134</v>
      </c>
      <c r="K10" s="23">
        <v>5</v>
      </c>
      <c r="L10" s="23"/>
      <c r="M10" s="23"/>
      <c r="N10" s="32">
        <v>33</v>
      </c>
      <c r="O10" s="32">
        <v>65</v>
      </c>
      <c r="P10" s="23">
        <v>98</v>
      </c>
      <c r="Q10" s="23" t="s">
        <v>15</v>
      </c>
      <c r="R10" s="24" t="s">
        <v>235</v>
      </c>
      <c r="S10" s="24"/>
      <c r="T10" s="41"/>
      <c r="U10" s="42"/>
    </row>
    <row r="11" spans="1:21" ht="12.75">
      <c r="A11" s="23"/>
      <c r="G11" s="25"/>
      <c r="H11" s="26"/>
      <c r="I11" s="26"/>
      <c r="J11" s="23"/>
      <c r="K11" s="23"/>
      <c r="L11" s="23"/>
      <c r="M11" s="23"/>
      <c r="N11" s="32"/>
      <c r="O11" s="32"/>
      <c r="P11" s="23"/>
      <c r="Q11" s="23"/>
      <c r="R11" s="24"/>
      <c r="S11" s="24"/>
      <c r="T11" s="41"/>
      <c r="U11" s="42"/>
    </row>
    <row r="12" spans="1:21" ht="14.25">
      <c r="A12" s="23"/>
      <c r="B12" s="44"/>
      <c r="C12" s="44"/>
      <c r="D12" s="44"/>
      <c r="E12" s="44"/>
      <c r="F12" s="45"/>
      <c r="G12" s="25"/>
      <c r="H12" s="23"/>
      <c r="I12" s="23"/>
      <c r="J12" s="43"/>
      <c r="K12" s="23"/>
      <c r="L12" s="23"/>
      <c r="M12" s="23"/>
      <c r="N12" s="32"/>
      <c r="O12" s="32"/>
      <c r="P12" s="23"/>
      <c r="Q12" s="23"/>
      <c r="R12" s="24"/>
      <c r="S12" s="24"/>
      <c r="T12" s="41"/>
      <c r="U12" s="42"/>
    </row>
    <row r="13" spans="1:21" ht="14.25">
      <c r="A13" s="23"/>
      <c r="B13" s="44"/>
      <c r="C13" s="44"/>
      <c r="D13" s="44"/>
      <c r="E13" s="44"/>
      <c r="F13" s="45"/>
      <c r="G13" s="25"/>
      <c r="H13" s="23"/>
      <c r="I13" s="23"/>
      <c r="J13" s="43"/>
      <c r="K13" s="23"/>
      <c r="L13" s="23"/>
      <c r="M13" s="23"/>
      <c r="N13" s="32"/>
      <c r="O13" s="32"/>
      <c r="P13" s="23"/>
      <c r="Q13" s="23"/>
      <c r="R13" s="24"/>
      <c r="S13" s="24"/>
      <c r="T13" s="41"/>
      <c r="U13" s="42"/>
    </row>
    <row r="14" spans="1:19" ht="12.75">
      <c r="A14" s="23"/>
      <c r="B14" s="24"/>
      <c r="C14" s="24"/>
      <c r="D14" s="24"/>
      <c r="E14" s="23"/>
      <c r="F14" s="25"/>
      <c r="G14" s="25"/>
      <c r="H14" s="26"/>
      <c r="I14" s="26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4:19" ht="12.75"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4:19" ht="12.75"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4:19" ht="12.75"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4:19" ht="12.75"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4:19" ht="12.75"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12:E1343 E9:E10">
      <formula1>sex</formula1>
    </dataValidation>
    <dataValidation type="list" allowBlank="1" showInputMessage="1" showErrorMessage="1" sqref="H9:H1343">
      <formula1>rf</formula1>
    </dataValidation>
    <dataValidation type="list" allowBlank="1" showInputMessage="1" showErrorMessage="1" sqref="K9:K1343">
      <formula1>t_class</formula1>
    </dataValidation>
    <dataValidation type="list" allowBlank="1" showInputMessage="1" showErrorMessage="1" sqref="I9:I1343">
      <formula1>municipal</formula1>
    </dataValidation>
    <dataValidation type="list" allowBlank="1" showInputMessage="1" showErrorMessage="1" sqref="M9:M1343">
      <formula1>type</formula1>
    </dataValidation>
    <dataValidation type="list" allowBlank="1" showInputMessage="1" showErrorMessage="1" sqref="P9:Q1343">
      <formula1>work</formula1>
    </dataValidation>
    <dataValidation type="list" allowBlank="1" showInputMessage="1" showErrorMessage="1" sqref="G9:G1343">
      <formula1>ovz</formula1>
    </dataValidation>
    <dataValidation type="list" allowBlank="1" showInputMessage="1" showErrorMessage="1" sqref="L9:L1343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121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124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 t="s">
        <v>80</v>
      </c>
      <c r="P10" s="35" t="s">
        <v>117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112</v>
      </c>
      <c r="P12" s="2" t="s">
        <v>118</v>
      </c>
    </row>
    <row r="13" spans="14:16" ht="12.75">
      <c r="N13" s="2" t="s">
        <v>78</v>
      </c>
      <c r="P13" s="2" t="s">
        <v>119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120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114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book-3-09</cp:lastModifiedBy>
  <dcterms:created xsi:type="dcterms:W3CDTF">2011-01-26T13:35:26Z</dcterms:created>
  <dcterms:modified xsi:type="dcterms:W3CDTF">2017-10-27T00:35:24Z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